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F259" i="1" l="1"/>
  <c r="E259" i="1"/>
  <c r="F257" i="1"/>
  <c r="E257" i="1"/>
  <c r="F256" i="1"/>
  <c r="E256" i="1"/>
  <c r="F254" i="1"/>
  <c r="E254" i="1"/>
  <c r="F252" i="1"/>
  <c r="E252" i="1"/>
  <c r="F251" i="1"/>
  <c r="E251" i="1"/>
  <c r="F249" i="1"/>
  <c r="E249" i="1"/>
  <c r="F248" i="1"/>
  <c r="E248" i="1"/>
  <c r="F246" i="1"/>
  <c r="E246" i="1"/>
  <c r="F245" i="1"/>
  <c r="E245" i="1"/>
  <c r="F243" i="1"/>
  <c r="E243" i="1"/>
  <c r="F241" i="1"/>
  <c r="E241" i="1"/>
  <c r="F239" i="1"/>
  <c r="E239" i="1"/>
  <c r="F237" i="1"/>
  <c r="E237" i="1"/>
  <c r="F235" i="1"/>
  <c r="E235" i="1"/>
  <c r="F233" i="1"/>
  <c r="E233" i="1"/>
  <c r="F231" i="1"/>
  <c r="E231" i="1"/>
  <c r="F229" i="1"/>
  <c r="E229" i="1"/>
  <c r="F226" i="1"/>
  <c r="E226" i="1"/>
  <c r="F223" i="1"/>
  <c r="E223" i="1"/>
  <c r="F220" i="1"/>
  <c r="E220" i="1"/>
  <c r="F218" i="1"/>
  <c r="E218" i="1"/>
  <c r="F213" i="1"/>
  <c r="E213" i="1"/>
  <c r="C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C206" i="1"/>
  <c r="F205" i="1"/>
  <c r="E205" i="1"/>
  <c r="F203" i="1"/>
  <c r="E203" i="1"/>
  <c r="F201" i="1"/>
  <c r="E201" i="1"/>
  <c r="C201" i="1"/>
  <c r="F200" i="1"/>
  <c r="E200" i="1"/>
  <c r="F198" i="1"/>
  <c r="E198" i="1"/>
  <c r="F196" i="1"/>
  <c r="E196" i="1"/>
  <c r="C196" i="1"/>
  <c r="F195" i="1"/>
  <c r="E195" i="1"/>
  <c r="F193" i="1"/>
  <c r="E193" i="1"/>
  <c r="C193" i="1"/>
  <c r="C192" i="1"/>
  <c r="F191" i="1"/>
  <c r="E191" i="1"/>
  <c r="F189" i="1"/>
  <c r="E189" i="1"/>
  <c r="C189" i="1"/>
  <c r="F188" i="1"/>
  <c r="E188" i="1"/>
  <c r="F187" i="1"/>
  <c r="E187" i="1"/>
  <c r="C187" i="1"/>
  <c r="C186" i="1"/>
  <c r="F185" i="1"/>
  <c r="E185" i="1"/>
  <c r="F184" i="1"/>
  <c r="E184" i="1"/>
  <c r="F182" i="1"/>
  <c r="E182" i="1"/>
  <c r="F181" i="1"/>
  <c r="E181" i="1"/>
  <c r="F180" i="1"/>
  <c r="E180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3" i="1"/>
  <c r="E163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C154" i="1"/>
  <c r="F151" i="1"/>
  <c r="E151" i="1"/>
  <c r="F150" i="1"/>
  <c r="E150" i="1"/>
  <c r="C144" i="1"/>
  <c r="C143" i="1"/>
  <c r="C142" i="1"/>
  <c r="F136" i="1"/>
  <c r="E136" i="1"/>
  <c r="C136" i="1"/>
  <c r="F135" i="1"/>
  <c r="E135" i="1"/>
  <c r="F134" i="1"/>
  <c r="E134" i="1"/>
  <c r="F127" i="1"/>
  <c r="E127" i="1"/>
  <c r="F124" i="1"/>
  <c r="E124" i="1"/>
  <c r="F122" i="1"/>
  <c r="E122" i="1"/>
  <c r="F121" i="1"/>
  <c r="E121" i="1"/>
  <c r="F119" i="1"/>
  <c r="E119" i="1"/>
  <c r="F118" i="1"/>
  <c r="E118" i="1"/>
  <c r="F116" i="1"/>
  <c r="E116" i="1"/>
  <c r="F115" i="1"/>
  <c r="E115" i="1"/>
  <c r="F114" i="1"/>
  <c r="E114" i="1"/>
  <c r="F112" i="1"/>
  <c r="E112" i="1"/>
  <c r="F111" i="1"/>
  <c r="E111" i="1"/>
  <c r="F109" i="1"/>
  <c r="E109" i="1"/>
  <c r="F107" i="1"/>
  <c r="E107" i="1"/>
  <c r="F102" i="1"/>
  <c r="E102" i="1"/>
  <c r="F101" i="1"/>
  <c r="E101" i="1"/>
  <c r="F100" i="1"/>
  <c r="E100" i="1"/>
  <c r="F99" i="1"/>
  <c r="E99" i="1"/>
  <c r="F94" i="1"/>
  <c r="E94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0" i="1"/>
  <c r="E80" i="1"/>
  <c r="F79" i="1"/>
  <c r="E79" i="1"/>
  <c r="F78" i="1"/>
  <c r="E78" i="1"/>
  <c r="F77" i="1"/>
  <c r="E77" i="1"/>
  <c r="F75" i="1"/>
  <c r="E75" i="1"/>
  <c r="F74" i="1"/>
  <c r="E74" i="1"/>
  <c r="F73" i="1"/>
  <c r="E73" i="1"/>
  <c r="F72" i="1"/>
  <c r="E72" i="1"/>
  <c r="F70" i="1"/>
  <c r="E70" i="1"/>
  <c r="E67" i="1"/>
  <c r="C67" i="1"/>
  <c r="E66" i="1"/>
  <c r="E65" i="1"/>
  <c r="E63" i="1"/>
  <c r="E61" i="1"/>
  <c r="E60" i="1"/>
  <c r="C60" i="1"/>
  <c r="E59" i="1"/>
  <c r="C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F19" i="1"/>
  <c r="E19" i="1"/>
  <c r="F18" i="1"/>
  <c r="E18" i="1"/>
  <c r="F17" i="1"/>
  <c r="E17" i="1"/>
  <c r="F16" i="1"/>
  <c r="E16" i="1"/>
  <c r="E15" i="1"/>
</calcChain>
</file>

<file path=xl/sharedStrings.xml><?xml version="1.0" encoding="utf-8"?>
<sst xmlns="http://schemas.openxmlformats.org/spreadsheetml/2006/main" count="814" uniqueCount="380">
  <si>
    <t>УТВЕРЖДАЮ:</t>
  </si>
  <si>
    <t>И.о.главного врача</t>
  </si>
  <si>
    <t>УЗ "Чериковский рай ЦГЭ"</t>
  </si>
  <si>
    <t>________________Л.А.Шматова.</t>
  </si>
  <si>
    <t>05 января 2026</t>
  </si>
  <si>
    <r>
      <t xml:space="preserve">  ПРЕЙСКУРАНТ  ЦЕН ДЛЯ </t>
    </r>
    <r>
      <rPr>
        <b/>
        <i/>
        <u/>
        <sz val="11"/>
        <rFont val="Times New Roman"/>
        <family val="1"/>
        <charset val="204"/>
      </rPr>
      <t>ИНАСТРАННЫХ ГРАЖДАН</t>
    </r>
  </si>
  <si>
    <t>НА САНИТАРНО-ЭПИДЕМИОЛОГИЧЕСКИЕ УСЛУГИ</t>
  </si>
  <si>
    <t>с 05 января  2026 года</t>
  </si>
  <si>
    <t>№ п/п</t>
  </si>
  <si>
    <t>Наименование платной медицинской услуги</t>
  </si>
  <si>
    <t>Единица измерения</t>
  </si>
  <si>
    <t>Тариф рассчитанный на 1-ое исследование без  НДС, согласно п.1.1.2. ст.326 Налогового кодекса РБ (Особенная часть)</t>
  </si>
  <si>
    <t>Тариф рассчитанный на 2-ое исследование без  НДС, согласно п.1.1.2. ст.326 Налогового кодекса РБ (Особенная часть)</t>
  </si>
  <si>
    <t>1. Санитарно-гигиенические услуги:</t>
  </si>
  <si>
    <t>1.1.</t>
  </si>
  <si>
    <t>Подготовленные работы для осуществления санитарно-гигиенических услуг</t>
  </si>
  <si>
    <t>оценка</t>
  </si>
  <si>
    <t>1.2.</t>
  </si>
  <si>
    <t>Разработка и оформление программы лабораторных исследований, испытаний</t>
  </si>
  <si>
    <t>программа</t>
  </si>
  <si>
    <t>1.4.</t>
  </si>
  <si>
    <t>Организация работ по проведению лабораторных испытаний, измерений, оформлению итогового документа</t>
  </si>
  <si>
    <t>итоговый документ</t>
  </si>
  <si>
    <t>1.5.</t>
  </si>
  <si>
    <t>Проверка работ по идентификации продукции</t>
  </si>
  <si>
    <t>индентификация</t>
  </si>
  <si>
    <t>1.6.</t>
  </si>
  <si>
    <t>Проведение работ по отбору проб (образцов)</t>
  </si>
  <si>
    <t>проба (образец)</t>
  </si>
  <si>
    <t>1.7.</t>
  </si>
  <si>
    <t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индентификации продукции, санитарно-гигиенических заключений (1 документ)</t>
  </si>
  <si>
    <t>копия (дубликат)</t>
  </si>
  <si>
    <t>1.9.</t>
  </si>
  <si>
    <t>Замена (переоформление, внесение изменений) санитарно-гигиенического заключения</t>
  </si>
  <si>
    <t>санитарно-гигиеническое заключение</t>
  </si>
  <si>
    <t>1.10.</t>
  </si>
  <si>
    <t>Проведение консультаций врачами-специалистами и иными специалистами с высшим образованием по вопросам обеспечения санитарно-эпедимиологического благополучия населения</t>
  </si>
  <si>
    <t>консультация</t>
  </si>
  <si>
    <t>1.11.</t>
  </si>
  <si>
    <t>Проведение консультаций врачами-специалистами и иными специалистами с высшим образованием по вопросам формирования здорового образа жизни</t>
  </si>
  <si>
    <t>1.12. Оказание консультативно-методической помощи:</t>
  </si>
  <si>
    <t>1.12.</t>
  </si>
  <si>
    <t>1.</t>
  </si>
  <si>
    <t>В определении списка профессий (должностей) работающих, подлежащих переодическим (в течении трудовой деятельности) медицинским осмотрам (1 профессия)</t>
  </si>
  <si>
    <t>2.</t>
  </si>
  <si>
    <t>По проведению комплексной гигиенической оценки условий труда</t>
  </si>
  <si>
    <t>3.</t>
  </si>
  <si>
    <t>По вопросам размещения, проектирования объектов в части обеспечения санитарно-эпидемиологического благополучия населения</t>
  </si>
  <si>
    <t>6.</t>
  </si>
  <si>
    <t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t>
  </si>
  <si>
    <t>7.</t>
  </si>
  <si>
    <t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t>
  </si>
  <si>
    <t>1.13. Гигиеническое обучение работников организаций, ИП и их работников, необходимость которого определяется действующим законодательством:</t>
  </si>
  <si>
    <t>1.13.</t>
  </si>
  <si>
    <t>Организация и проведение занятий (1 тематика)</t>
  </si>
  <si>
    <t>занятие</t>
  </si>
  <si>
    <t>Проведение оценки знаний (для одного слушателя)</t>
  </si>
  <si>
    <t>оценка знаний</t>
  </si>
  <si>
    <t>1.14.</t>
  </si>
  <si>
    <t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t>
  </si>
  <si>
    <t>семинар (тренинг,занятие)</t>
  </si>
  <si>
    <t>1.15.</t>
  </si>
  <si>
    <t>Проведение санитарно-эпидемиологического аудита и выдача рекомендаций по улучшению деятельности организаций и физических лиц, в том числе ИП, и соблюдению требований законодательства в области санитарно-эпидемиологического благополучия населения (по одному заявлению)</t>
  </si>
  <si>
    <t>аудит</t>
  </si>
  <si>
    <t>1.17. Санитарно-эпидемиологическое обследование (оценка) объектов:</t>
  </si>
  <si>
    <t>1.17.</t>
  </si>
  <si>
    <t>Обследование (оценка) торговых мест на рынках, объектов мелкорозничной сети (киоски, лотки) с числом торгующих до 3-х человек</t>
  </si>
  <si>
    <t>обследование (оценка)</t>
  </si>
  <si>
    <t>Обследование (оценка) автотранспорта,  занятого перевозкой продуктов питания, источников ионизирующего излучения</t>
  </si>
  <si>
    <t>Обследование (оценка) цехов, предприятий и других объектов с числом работающих до 10 человек</t>
  </si>
  <si>
    <t>Обследование (оценка) цехов, предприятий и других объектов с числом работающих до 11-50 человек.</t>
  </si>
  <si>
    <t>Обследование (оценка) цехов, предприятий и других  объектов с числом работающих 51-100 человек.</t>
  </si>
  <si>
    <t>Обследование (оценка) цехов,  предприятий и других объектов, с числом работающих 101-300 человек</t>
  </si>
  <si>
    <t>1.18. Государственная санитарно-гигиеническая экспертиза:</t>
  </si>
  <si>
    <t>1.18.</t>
  </si>
  <si>
    <t>Проектов технических описаний, рецептур на продукцию, технологических инструкций (на 1 разработанный документ)</t>
  </si>
  <si>
    <t>санитарно-гигиеническая экспертиза</t>
  </si>
  <si>
    <t>Проектов технических условий (на 1 разработанный документ)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</si>
  <si>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до 100  кв. м , на объекты с числом работающих до 50 чел., проектов санитарно-защитной зоны предприятий с числом источников выбросов до 20.</t>
  </si>
  <si>
    <t>5.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</si>
  <si>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101-500 кв. м , на объекты с числом работающих 51-100 чел., проектов санитарно-защитной зоны предприятий с числом источников выбросов 21-40.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</si>
  <si>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501-1000 кв. м , на объекты с числом работающих 101-300 чел., проектов санитарно-защитной зоны предприятий с числом источников выбросов 41-60</t>
  </si>
  <si>
    <t>8.</t>
  </si>
  <si>
    <t>Архитектурно-строительных проектов объектов общей площадью до 100 кв. м. и (или) числом работающих до 50 человек.</t>
  </si>
  <si>
    <t>9.</t>
  </si>
  <si>
    <t>Архитектурно-строительных проектов объектов общей площадью 101-500 кв. м. и (или) числом работающих 51-100 человек.</t>
  </si>
  <si>
    <t>10.</t>
  </si>
  <si>
    <t>Архитектурно-строительных проектов объектов общей площадью 501-1000 кв. м. и (или) числом работающих 101-300 человек.</t>
  </si>
  <si>
    <t>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</si>
  <si>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центраклизованных систем питьевого водоснабжения.</t>
  </si>
  <si>
    <t>13.</t>
  </si>
  <si>
    <t>Проекта расчета санитарно-защитной зоны и зоны ограничения застройки передающего радиотехнического объекта.</t>
  </si>
  <si>
    <t>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</si>
  <si>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производствупищевой продукции.</t>
  </si>
  <si>
    <t>15.</t>
  </si>
  <si>
    <t>Работа с источниками ионизирующего излучения и выдача санитарного паспорта, базовой станции систем сотовой связи, передающего радиотехнического объекта.</t>
  </si>
  <si>
    <t>18.</t>
  </si>
  <si>
    <t>Условий труда работников субъектов хозяйствования с количеством работающих до 10 человек.</t>
  </si>
  <si>
    <t>19.</t>
  </si>
  <si>
    <t>Условий труда работников субъектов хозяйствования с количеством работающих 11-50 человек.</t>
  </si>
  <si>
    <t>20.</t>
  </si>
  <si>
    <t>Условий труда работников субъектов хозяйствования с количеством работающих 51-100 человек.</t>
  </si>
  <si>
    <t>21.</t>
  </si>
  <si>
    <t>1.19.</t>
  </si>
  <si>
    <t>Изучение и оценка возможности размещения объекта строительства на предпроектной стадии</t>
  </si>
  <si>
    <t>1.21. Комплексная гигиеническая оценка условий труда:</t>
  </si>
  <si>
    <t>1.21.</t>
  </si>
  <si>
    <t xml:space="preserve"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процесса). </t>
  </si>
  <si>
    <t>1.21.2. Оценка психофизиологических факторов производственной среды:</t>
  </si>
  <si>
    <t>2.1.</t>
  </si>
  <si>
    <t>Тяжести трудового процесса</t>
  </si>
  <si>
    <t>2.2.</t>
  </si>
  <si>
    <t>Напряжонности трудового процесса.</t>
  </si>
  <si>
    <t>1.27.</t>
  </si>
  <si>
    <t>заключение</t>
  </si>
  <si>
    <t>2. Анализ воды</t>
  </si>
  <si>
    <t>2.2. Питьевая вода</t>
  </si>
  <si>
    <t>2.2.1.</t>
  </si>
  <si>
    <t>Определение вкуса и запаха</t>
  </si>
  <si>
    <t>исследование</t>
  </si>
  <si>
    <t>Определение мутности</t>
  </si>
  <si>
    <t>Определение мутности (приготовление стандарта навески) (ФЭК)</t>
  </si>
  <si>
    <t>Определение мутности с( применением стандарта из государственного стандартного образца) (далее ГСО) (ФЭК)</t>
  </si>
  <si>
    <t>Определение цветности (ФЭК)</t>
  </si>
  <si>
    <t>Определение рН (ионометрия)</t>
  </si>
  <si>
    <t>5.2.</t>
  </si>
  <si>
    <t>Определение хлоридов</t>
  </si>
  <si>
    <t>Определение общей жесткости</t>
  </si>
  <si>
    <t>Определение нитратов (ФЭК)</t>
  </si>
  <si>
    <t>11.1.</t>
  </si>
  <si>
    <t>Определение общего железа (ФЭК)</t>
  </si>
  <si>
    <t>12.1.</t>
  </si>
  <si>
    <t>Определение сульфатов (ФЭК)</t>
  </si>
  <si>
    <t>2.2.2. Вода открытых водоемов, сточная вода</t>
  </si>
  <si>
    <t>2.2.2.</t>
  </si>
  <si>
    <t>Определение взвешенных веществ</t>
  </si>
  <si>
    <t>Определение окисляемости перманганатной</t>
  </si>
  <si>
    <t>3.1.</t>
  </si>
  <si>
    <t>Определение растворенного кислорода (титриметрический метод)</t>
  </si>
  <si>
    <t>4.1.</t>
  </si>
  <si>
    <t>Определение БПК (титриметрический метод)</t>
  </si>
  <si>
    <t>5.1.</t>
  </si>
  <si>
    <t>Определение ХПК титриметрическая</t>
  </si>
  <si>
    <t>6.2.</t>
  </si>
  <si>
    <t>Определение общей и составной щелочности</t>
  </si>
  <si>
    <t>23.2.</t>
  </si>
  <si>
    <t>Определение железа общего (ФЭК)</t>
  </si>
  <si>
    <t>Определение нитритов (ФЭК)</t>
  </si>
  <si>
    <t>Определение сухого остатка</t>
  </si>
  <si>
    <t>Определение жесткости (титрометрический метод)</t>
  </si>
  <si>
    <t>Определение аммиака и ионов аммония</t>
  </si>
  <si>
    <t>35.1</t>
  </si>
  <si>
    <t>36.2</t>
  </si>
  <si>
    <t>Определение хлоридов (титрометрический метод с серебром азотнокислым)</t>
  </si>
  <si>
    <t>Определение рН</t>
  </si>
  <si>
    <t>47.1</t>
  </si>
  <si>
    <t>Определение органолептических показателей (запах, цвет, муть, осадок, плавающие примеси, пленка)</t>
  </si>
  <si>
    <t>2.2.7.</t>
  </si>
  <si>
    <t>Отбор, регистрация, оформление:</t>
  </si>
  <si>
    <t>Отбор проб</t>
  </si>
  <si>
    <t>услуга</t>
  </si>
  <si>
    <t>Прием, регистрация проб</t>
  </si>
  <si>
    <t>Оформление протокола испытанй</t>
  </si>
  <si>
    <t>4.</t>
  </si>
  <si>
    <t>Оформление первичного отчета (протокола)</t>
  </si>
  <si>
    <t>3. Физико-химические и инструментальные исследования и испытания продукции:</t>
  </si>
  <si>
    <t>3.1. Пищевая продукция и продовольственное сырье:</t>
  </si>
  <si>
    <t>3.1.1. Индивидуальные и обобщенные показатели:</t>
  </si>
  <si>
    <t>3.1.1.</t>
  </si>
  <si>
    <t>Определение жира</t>
  </si>
  <si>
    <t>12.4.</t>
  </si>
  <si>
    <t>Определение жира методом Гербера (кислотный метод)</t>
  </si>
  <si>
    <t>Определение сухих веществ и влажности:</t>
  </si>
  <si>
    <t>19.2.</t>
  </si>
  <si>
    <t>Определение сухих веществ и влажности (фиксированное время сушки)</t>
  </si>
  <si>
    <t>Определение йода, йодистого калия:</t>
  </si>
  <si>
    <t>26.1.</t>
  </si>
  <si>
    <t>Определение йода, йодистого калия в поваренной соли</t>
  </si>
  <si>
    <t>40.</t>
  </si>
  <si>
    <t>Определение кислотности</t>
  </si>
  <si>
    <t>44.</t>
  </si>
  <si>
    <t>Определение нитратов:</t>
  </si>
  <si>
    <t>44.1.</t>
  </si>
  <si>
    <t>Определение нитратов в продукции растениеводства (ионометрический метод)</t>
  </si>
  <si>
    <t>47.</t>
  </si>
  <si>
    <t xml:space="preserve">Определение эффективности термической обработки </t>
  </si>
  <si>
    <t>57.</t>
  </si>
  <si>
    <t>Приготовление блюд к анализу (обеды и суточные рационы)</t>
  </si>
  <si>
    <t>Расчет пищевой ценности рациона:</t>
  </si>
  <si>
    <t>58.1.</t>
  </si>
  <si>
    <t>Расчет теоретических величин рациона</t>
  </si>
  <si>
    <t>58.2.</t>
  </si>
  <si>
    <t>Расчет фактических величин рациона</t>
  </si>
  <si>
    <t>Расчет пищевой ценности, калорийности готовых блюд</t>
  </si>
  <si>
    <t>59.1</t>
  </si>
  <si>
    <t>Расчет пищевой ценности, калорийности готовых блюд (теоритический)</t>
  </si>
  <si>
    <t>59.2.</t>
  </si>
  <si>
    <t>Расчет пищевой ценности, калорийности готовых блюд (фактический)</t>
  </si>
  <si>
    <t>Определение органолептических показателей  в продуктах, готовых к употреблению:</t>
  </si>
  <si>
    <t>93.1.</t>
  </si>
  <si>
    <t>Определение органалептических показателей в продуктах,готовых к их употреблению (без заполнения и дегустационных листов)</t>
  </si>
  <si>
    <t>3.1.5. Пищевые технические добавки:</t>
  </si>
  <si>
    <t>3.1.5.</t>
  </si>
  <si>
    <t xml:space="preserve">Определение аскорбиновой кислоты (витамина С) </t>
  </si>
  <si>
    <t>Определение аскорбиновой кислоты (витамина С), кроме  витаминных препаратов (титриметрическим методом)</t>
  </si>
  <si>
    <t>Определение нитритов и нитратов:</t>
  </si>
  <si>
    <t>8.1.</t>
  </si>
  <si>
    <t>Определение массовой доли нитрита в мясных продуктах и мясных консервах</t>
  </si>
  <si>
    <t>3.1.6.</t>
  </si>
  <si>
    <t>Регистрация и оформление результатов:</t>
  </si>
  <si>
    <t>Учет поступления образцов в лабораторию</t>
  </si>
  <si>
    <t>Оформление первичного отчета испытаний по результатам лаборатории.</t>
  </si>
  <si>
    <t>4. Физические факторы</t>
  </si>
  <si>
    <t>Измерение естественной и искусственной освещенности</t>
  </si>
  <si>
    <t>Измерение температуры и относительной влажности воздуха</t>
  </si>
  <si>
    <t>25.</t>
  </si>
  <si>
    <t>5. Радиология</t>
  </si>
  <si>
    <t>5.1. Радиометрический анализ</t>
  </si>
  <si>
    <t>5.1.1.</t>
  </si>
  <si>
    <t>Радиометрическое определение цезия-137 в продуктах питания и питьевой воде</t>
  </si>
  <si>
    <t>Радиометрическое определение цезия-137 в непищевой продукции</t>
  </si>
  <si>
    <t>5.2. Спектрометрический анализ:</t>
  </si>
  <si>
    <t>5.5. Дозиметрические исследования</t>
  </si>
  <si>
    <t>5.5.</t>
  </si>
  <si>
    <t>Измерение плотности потока альфа и бета частиц с поверхности</t>
  </si>
  <si>
    <t>Измерение мощности дозы гамма-излучения</t>
  </si>
  <si>
    <t>Проведение радиационного контроля с источниками ионизирующего излучения, встроенными в хроматограф.</t>
  </si>
  <si>
    <t>5.6. Оформление результатов:</t>
  </si>
  <si>
    <t>5.6.</t>
  </si>
  <si>
    <t>Оформление первичного отчета (протокола) испытаний, исследований, измерений.</t>
  </si>
  <si>
    <t>Оформление протокола испытаний, исследований.</t>
  </si>
  <si>
    <t>6.2. Паразитологические и энтомологические исследования продукции и факторов среды обитания:</t>
  </si>
  <si>
    <t>6.2.1. Паразитологические методы исследования продукции и факторов среды обитания:</t>
  </si>
  <si>
    <t>6.2.1.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</si>
  <si>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криптоспоридий.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</si>
  <si>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криптоспоридий.</t>
  </si>
  <si>
    <t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криптоспоридий.</t>
  </si>
  <si>
    <t>Исследование 1 пробы овощей-фруктов, зелени (экспресс-метод с использованием концентратора гидробиологического) на яйца гельминтов, цисты лямблий, ооцисты криптоспоридий.</t>
  </si>
  <si>
    <t>Исследование столовой  травы,зелени на личинки гельминтов (метод Бермана)</t>
  </si>
  <si>
    <t>Исследование смывов с предметов обихода на яйца и личинки гельминтов, цисты патогенных.</t>
  </si>
  <si>
    <t>6.3. Санитарно-микробиологические исследования:</t>
  </si>
  <si>
    <t>6.3.1. Бактериологические методы исследования продукции и факторов среды обитания:</t>
  </si>
  <si>
    <t>6.3.1.</t>
  </si>
  <si>
    <t>Определение общего количества мезофильных аэробных и факультативно анаэробных микроорганизмов в 1 г образца</t>
  </si>
  <si>
    <t>Определение наличия патогенных микроорганизмов, в том числе сальмонелл в определенном количестве образца:</t>
  </si>
  <si>
    <t>При отсутствии роста микроорганизмов</t>
  </si>
  <si>
    <t>определение наличия бактерий группы кишечной палочки (далее-БГКП) в определенном количестве образца</t>
  </si>
  <si>
    <t>Определение наличия БГКП титрационным методом (соки, напитки)</t>
  </si>
  <si>
    <t>Определение сульфитредуцирующих клостридий в определенном количестве образца</t>
  </si>
  <si>
    <t>Определение коагулазоположительного стафилококка в определенном количестве образца</t>
  </si>
  <si>
    <t>Определение количества энтерококков в определенном количестве образца</t>
  </si>
  <si>
    <t>Определение наличия Вас. cereus в определенном количестве образца</t>
  </si>
  <si>
    <t xml:space="preserve"> Установление промышленной стерильности консервов: подготовка проб к анализу</t>
  </si>
  <si>
    <t xml:space="preserve"> 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t>
  </si>
  <si>
    <t>11.</t>
  </si>
  <si>
    <t>Определение протея в определенном количестве образца</t>
  </si>
  <si>
    <t>Определение наличия P. aeruginosa в определенном объеме образца</t>
  </si>
  <si>
    <t>Определение количества плесневых грибов и дрожжей в определенном количестве образца</t>
  </si>
  <si>
    <t>16.</t>
  </si>
  <si>
    <t>Контроль стерильности лекарственных средств, изделий медицинского и иного назначения, прочих медицинских препаратов</t>
  </si>
  <si>
    <t>17.</t>
  </si>
  <si>
    <t>Определение иерсиний в определенном количестве образца</t>
  </si>
  <si>
    <t>Выявление Listeria monocytogenes в определенном количестве образца:</t>
  </si>
  <si>
    <t>19.1.</t>
  </si>
  <si>
    <t>Выявление Listeria monocytogenes в пищевых продуктах при отсутствии роста микроорганизмов</t>
  </si>
  <si>
    <t>Определение наличия микроорганизмов семейства Enterobacteriaceae в определенном количестве образца</t>
  </si>
  <si>
    <t>Определение наличия E. coli в определенном количестве образца</t>
  </si>
  <si>
    <t>Определение ОКБ,ТКБ в воде методом мембранной фильтрации:</t>
  </si>
  <si>
    <t>22.1.</t>
  </si>
  <si>
    <t>при отсутствии микроорганизмов</t>
  </si>
  <si>
    <t>22.2.</t>
  </si>
  <si>
    <t>при выделении микроорганизмов с идентификацией Escherichia coli</t>
  </si>
  <si>
    <t>23.</t>
  </si>
  <si>
    <t>23.1.</t>
  </si>
  <si>
    <t>Определение общего числа микроорганизмов в воде</t>
  </si>
  <si>
    <t>26.</t>
  </si>
  <si>
    <t>28.</t>
  </si>
  <si>
    <t>Обнаружение Е.coli в воде методом мембранной фильтрации</t>
  </si>
  <si>
    <t>28.1.</t>
  </si>
  <si>
    <t>Обнаружение Е.coli в воде методом мембранной фильтрации при отсутствии микроорганизмов</t>
  </si>
  <si>
    <t>34.</t>
  </si>
  <si>
    <t>34.1.</t>
  </si>
  <si>
    <t>Определение БГКП методом смыва</t>
  </si>
  <si>
    <t>40.1.</t>
  </si>
  <si>
    <t>Определение БГКП методом смыва при отсутствии роста микроорганизмов</t>
  </si>
  <si>
    <t>40.2.</t>
  </si>
  <si>
    <t>42.</t>
  </si>
  <si>
    <t>Определение наличия патогенных микроорганизмов, в том числе сальмонелл методом смыва</t>
  </si>
  <si>
    <t>42.1.</t>
  </si>
  <si>
    <t>Определение наличия патогенных микроорганизмов, в том числе сальмонелл методом смыва при отсутствии роста микроорганизмов</t>
  </si>
  <si>
    <t>43.</t>
  </si>
  <si>
    <t>Определение коагулазоположительного стафилококка методом смыва</t>
  </si>
  <si>
    <t>43.1.</t>
  </si>
  <si>
    <t>Определение коагулазоположительного стафилококка методом смыва при отсутствии роста микроорганизмов</t>
  </si>
  <si>
    <t>43.2.</t>
  </si>
  <si>
    <t>Определение L.monocytogenes методом смыва</t>
  </si>
  <si>
    <t>Определение L.monocytogenes методом смыва при отсутствии роста микроорганизмов</t>
  </si>
  <si>
    <t>Определение наличия P. aeruginosa методом смыва</t>
  </si>
  <si>
    <t>45.1.</t>
  </si>
  <si>
    <t>Определение наличия P. aeruginosa методом смыва при отсутствии роста микроорганизмов</t>
  </si>
  <si>
    <t>45.2.</t>
  </si>
  <si>
    <t>46.</t>
  </si>
  <si>
    <t xml:space="preserve">Определение количества плесневых грибов методом смыва </t>
  </si>
  <si>
    <t>52.</t>
  </si>
  <si>
    <t>Определение ОМЧ в воздухе</t>
  </si>
  <si>
    <t>Определение коагулазоположительного стафилококка в воздухе</t>
  </si>
  <si>
    <t>61.</t>
  </si>
  <si>
    <t>Определение микробиологической чистоты дезинфекционных и антисептических средств</t>
  </si>
  <si>
    <t>75.</t>
  </si>
  <si>
    <t>Контроль работы паровых и воздушных стерилизаторов бактериологическим методом</t>
  </si>
  <si>
    <t>76.</t>
  </si>
  <si>
    <t>Контроль работы дезкамер бактериологическим методом</t>
  </si>
  <si>
    <t>78.</t>
  </si>
  <si>
    <t>6.5.Клиническая микробиология</t>
  </si>
  <si>
    <t>6.5. Лабороторные исследования по диагностике и мониторингу инфекционных заболеваний:</t>
  </si>
  <si>
    <t>6.5.1. Бактериологические  исследования по диагностике и мониторингу инфекционных заболеваний:</t>
  </si>
  <si>
    <t>6.5.1.</t>
  </si>
  <si>
    <t>исследования на аэноробные и факультативно-анаэробные микроорганизмы в испорожнениях,мазках на патогенную и условно-патогенную кишечную флору:</t>
  </si>
  <si>
    <t>при отсутствии диагностически значимых микроорганизмов:</t>
  </si>
  <si>
    <t>При выделении микроорганизмов с изучением морфологических свойств:</t>
  </si>
  <si>
    <t xml:space="preserve"> 1-2 культуры</t>
  </si>
  <si>
    <t>Исследование на аэробные и факультативно-анаэробные микроорганизмы в крови:</t>
  </si>
  <si>
    <t>Культуральное исследование:</t>
  </si>
  <si>
    <t>исследование на аэробные и факультативно-анаэробные микроорганизмы в спинномозговой жидкости:</t>
  </si>
  <si>
    <t>культурное исследование:</t>
  </si>
  <si>
    <t>4.1.1.</t>
  </si>
  <si>
    <t>при отсутствии  микроорганизмов</t>
  </si>
  <si>
    <t>Исследование на аэробные и факультативно-анаэробные микроорганизмы в мокроте и промывных водах бронхов:</t>
  </si>
  <si>
    <t>5.2.1.</t>
  </si>
  <si>
    <t>1-2 культур</t>
  </si>
  <si>
    <t>5.3.</t>
  </si>
  <si>
    <t>Исследование с идентификацией до вида</t>
  </si>
  <si>
    <t>5.3.1.</t>
  </si>
  <si>
    <t>Классическим методом</t>
  </si>
  <si>
    <t>Исследование на аэробные и факультативно-анаэробные микроорганизмы в моче (полуколичественный метод)</t>
  </si>
  <si>
    <t>6.1.</t>
  </si>
  <si>
    <t>Культуральное исследование при отсутствуии микроорганизмов или их количестве ниже диагностических титров</t>
  </si>
  <si>
    <t>Исследование на аэробные и факультативно-анаэробные микроорганизмы в гное, отделяемом ран, дренажей, абсцессов, в транссудатах, экссудатах:</t>
  </si>
  <si>
    <t>7.1.</t>
  </si>
  <si>
    <t xml:space="preserve">Культуральное исследование при отсутствуии микроорганизмов </t>
  </si>
  <si>
    <t>исследование на облигатно-анаэробные микроорганизмы в отделяемом ран,флегмон,половых органов, в крови,транссудатах,эксудатах</t>
  </si>
  <si>
    <t>культурное исследование при отсутствии микроорганизмов</t>
  </si>
  <si>
    <t>исследование на аэробные и факультативно -анаэробные микроорганизмы в желчи:</t>
  </si>
  <si>
    <t>9.1.</t>
  </si>
  <si>
    <t>Исследование на аэробные и факультативно-анаэробные микроорганизмы в отделяемом урогенитального тракта (урента, половые органы):</t>
  </si>
  <si>
    <t>10.1.</t>
  </si>
  <si>
    <t>исследование на аэноробные и факультативно-анаэробные микроорганизмы в отделяемом органов чувств (глаз,ухо):</t>
  </si>
  <si>
    <t>Исследование на аэробные и факультативно-анаэробные микроорганизмы в отделяемом носоглотки, носа, зева:</t>
  </si>
  <si>
    <t>Исследования микробиоцинозакишечника  (дисбактериоз)</t>
  </si>
  <si>
    <t>Приготовление, окраска и микроскопирование препоратов, биологического материала:</t>
  </si>
  <si>
    <t>17.1.</t>
  </si>
  <si>
    <t>Метиленовый синий</t>
  </si>
  <si>
    <t>17.2.</t>
  </si>
  <si>
    <t>по Граму</t>
  </si>
  <si>
    <t>Определение чувствительности одного штамма микроорганизма к антибиотикам:</t>
  </si>
  <si>
    <t>18.1.</t>
  </si>
  <si>
    <t>Диско-диффузионным методом к 6 препаратам</t>
  </si>
  <si>
    <t>18.3.</t>
  </si>
  <si>
    <t>Методом серийных разведений</t>
  </si>
  <si>
    <t>6.5.5. Паразитологические исследования по диогностике и мониторингу инфекционных заболеваний:</t>
  </si>
  <si>
    <t>6.5.5.</t>
  </si>
  <si>
    <t>Определение цист патогенных кишечных простейших, ооцист криптоспоридий</t>
  </si>
  <si>
    <t>6.5.5.2. Обнаружение яиц гельминтов:</t>
  </si>
  <si>
    <t>Определение яиц гельминтов в фекалиях методом Като, методом обогащения.</t>
  </si>
  <si>
    <t>формалин-эфирным методом</t>
  </si>
  <si>
    <t>6.5.5.3. Исследование перианального соскоба на яйца остриц и онкосферы тениид:</t>
  </si>
  <si>
    <t>Метод липкой ленты</t>
  </si>
  <si>
    <t xml:space="preserve">Исследования кала на криптоспаридии методом микроспарии </t>
  </si>
  <si>
    <t>Исследование кала на лямблиоз</t>
  </si>
  <si>
    <t>обнаружение цист лямблий в кале</t>
  </si>
  <si>
    <t>6.5.5.7. Исследование крови на малекулярные паразиты</t>
  </si>
  <si>
    <t>Исследование крови с приготовлением толстой капли (1 препарат)</t>
  </si>
  <si>
    <t>6.5.6.</t>
  </si>
  <si>
    <t>отдельные операции:</t>
  </si>
  <si>
    <t>пипетирование</t>
  </si>
  <si>
    <t>стеклянными пипетками</t>
  </si>
  <si>
    <t>полуавтоматами дозаторами</t>
  </si>
  <si>
    <t>Взятие биологического материала с помощью транспортных сред, тампонов и др.</t>
  </si>
  <si>
    <t>Главный бухгалтер:                                              А.С. Воробьёва</t>
  </si>
  <si>
    <t>Бухгалтер                                                                О.В. Волосач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</si>
</sst>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right" vertical="top"/>
    </xf>
    <xf numFmtId="0" fontId="11" fillId="2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17" fontId="1" fillId="0" borderId="3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9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3" xfId="0" applyNumberFormat="1" applyFont="1" applyBorder="1" applyAlignment="1">
      <alignment horizontal="right" vertical="top"/>
    </xf>
    <xf numFmtId="0" fontId="1" fillId="5" borderId="1" xfId="0" applyNumberFormat="1" applyFont="1" applyFill="1" applyBorder="1" applyAlignment="1">
      <alignment horizontal="right" vertical="top"/>
    </xf>
    <xf numFmtId="0" fontId="1" fillId="5" borderId="5" xfId="0" applyFont="1" applyFill="1" applyBorder="1" applyAlignment="1">
      <alignment horizontal="left" vertical="top"/>
    </xf>
    <xf numFmtId="0" fontId="9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righ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 wrapText="1"/>
    </xf>
    <xf numFmtId="0" fontId="10" fillId="5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right" vertical="top"/>
    </xf>
    <xf numFmtId="0" fontId="9" fillId="3" borderId="3" xfId="0" applyFont="1" applyFill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right" vertical="top"/>
    </xf>
    <xf numFmtId="49" fontId="1" fillId="0" borderId="3" xfId="0" applyNumberFormat="1" applyFont="1" applyBorder="1" applyAlignment="1">
      <alignment horizontal="right" vertical="top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0" fontId="6" fillId="0" borderId="5" xfId="0" applyFont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right" vertical="top"/>
    </xf>
    <xf numFmtId="0" fontId="1" fillId="2" borderId="1" xfId="0" applyNumberFormat="1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 wrapText="1"/>
    </xf>
    <xf numFmtId="0" fontId="9" fillId="0" borderId="1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left" vertical="top"/>
    </xf>
    <xf numFmtId="0" fontId="9" fillId="0" borderId="2" xfId="0" applyFont="1" applyBorder="1" applyAlignment="1">
      <alignment vertical="top" wrapText="1"/>
    </xf>
    <xf numFmtId="0" fontId="1" fillId="3" borderId="3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NumberFormat="1" applyFont="1" applyBorder="1" applyAlignment="1">
      <alignment horizontal="right" vertical="top"/>
    </xf>
    <xf numFmtId="0" fontId="5" fillId="0" borderId="0" xfId="0" applyFont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6;&#1083;&#1086;&#1089;&#1072;&#1095;/&#1050;&#1040;&#1051;&#1068;&#1050;&#1059;&#1051;&#1071;&#1062;&#1048;&#1071;/2025%20&#1075;&#1086;&#1076;/&#1050;&#1072;&#1083;&#1100;&#1082;&#1091;&#1083;&#1103;&#1094;&#1080;&#1103;%202026&#1075;.%20&#1044;&#1051;&#1071;%20&#1048;&#1053;&#1054;&#1057;&#1058;&#1056;&#1040;&#1053;&#1053;&#1067;&#1061;%20&#1075;&#1088;&#1072;&#1078;&#1076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6;&#1083;&#1086;&#1089;&#1072;&#1095;/&#1050;&#1040;&#1051;&#1068;&#1050;&#1059;&#1051;&#1071;&#1062;&#1048;&#1071;/2025%20&#1075;&#1086;&#1076;/&#1050;&#1072;&#1083;&#1100;&#1082;&#1091;&#1083;&#1103;&#1094;&#1080;&#1103;%20%20&#1085;&#1072;%2005.01.2026&#1075;.%20&#1054;&#1089;&#1085;&#1086;&#1074;&#1085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 за 1 минуту"/>
      <sheetName val="Накладные расходы1"/>
      <sheetName val="калькуляция"/>
      <sheetName val="сравнит.таблица"/>
      <sheetName val="Прейскурант"/>
    </sheetNames>
    <sheetDataSet>
      <sheetData sheetId="0"/>
      <sheetData sheetId="1"/>
      <sheetData sheetId="2">
        <row r="37">
          <cell r="AL37">
            <v>22.109999999999996</v>
          </cell>
        </row>
        <row r="38">
          <cell r="AL38">
            <v>44.20000000000001</v>
          </cell>
          <cell r="AN38">
            <v>2.4899999999999998</v>
          </cell>
        </row>
        <row r="39">
          <cell r="AL39">
            <v>28.339999999999996</v>
          </cell>
          <cell r="AN39">
            <v>2.5799999999999996</v>
          </cell>
        </row>
        <row r="40">
          <cell r="AL40">
            <v>23.77</v>
          </cell>
          <cell r="AN40">
            <v>2.4</v>
          </cell>
        </row>
        <row r="41">
          <cell r="AL41">
            <v>33.339999999999996</v>
          </cell>
          <cell r="AN41">
            <v>3.3500000000000005</v>
          </cell>
        </row>
        <row r="42">
          <cell r="AL42">
            <v>11.01</v>
          </cell>
        </row>
        <row r="43">
          <cell r="AL43">
            <v>16.59</v>
          </cell>
        </row>
        <row r="44">
          <cell r="AL44">
            <v>49.720000000000006</v>
          </cell>
        </row>
        <row r="45">
          <cell r="AL45">
            <v>49.720000000000006</v>
          </cell>
        </row>
        <row r="47">
          <cell r="AL47">
            <v>99.42</v>
          </cell>
        </row>
        <row r="48">
          <cell r="AL48">
            <v>66.259999999999991</v>
          </cell>
        </row>
        <row r="49">
          <cell r="AL49">
            <v>33.14</v>
          </cell>
        </row>
        <row r="50">
          <cell r="AL50">
            <v>8.629999999999999</v>
          </cell>
        </row>
        <row r="51">
          <cell r="AL51">
            <v>33.14</v>
          </cell>
        </row>
        <row r="53">
          <cell r="AL53">
            <v>33.14</v>
          </cell>
        </row>
        <row r="54">
          <cell r="AL54">
            <v>5.52</v>
          </cell>
        </row>
        <row r="55">
          <cell r="AL55">
            <v>99.42</v>
          </cell>
        </row>
        <row r="56">
          <cell r="AL56">
            <v>74.92</v>
          </cell>
        </row>
        <row r="58">
          <cell r="AL58">
            <v>88.36</v>
          </cell>
        </row>
        <row r="59">
          <cell r="AL59">
            <v>82.82</v>
          </cell>
        </row>
        <row r="60">
          <cell r="AL60">
            <v>121.47999999999999</v>
          </cell>
        </row>
        <row r="61">
          <cell r="AL61">
            <v>165.67</v>
          </cell>
        </row>
        <row r="62">
          <cell r="AL62">
            <v>198.78</v>
          </cell>
        </row>
        <row r="63">
          <cell r="AL63">
            <v>231.92999999999998</v>
          </cell>
        </row>
        <row r="65">
          <cell r="AL65">
            <v>24.009999999999998</v>
          </cell>
        </row>
        <row r="66">
          <cell r="AL66">
            <v>43.21</v>
          </cell>
        </row>
        <row r="67">
          <cell r="AL67">
            <v>39.650000000000006</v>
          </cell>
        </row>
        <row r="68">
          <cell r="AL68">
            <v>253.6</v>
          </cell>
        </row>
        <row r="69">
          <cell r="AL69">
            <v>491.36999999999995</v>
          </cell>
        </row>
        <row r="70">
          <cell r="AL70">
            <v>39.650000000000006</v>
          </cell>
        </row>
        <row r="71">
          <cell r="AL71">
            <v>221.96999999999997</v>
          </cell>
        </row>
        <row r="72">
          <cell r="AL72">
            <v>253.6</v>
          </cell>
        </row>
        <row r="73">
          <cell r="AL73">
            <v>190.22</v>
          </cell>
        </row>
        <row r="74">
          <cell r="AL74">
            <v>237.78000000000003</v>
          </cell>
        </row>
        <row r="75">
          <cell r="AL75">
            <v>110.45</v>
          </cell>
        </row>
        <row r="76">
          <cell r="AL76">
            <v>132.53</v>
          </cell>
        </row>
        <row r="77">
          <cell r="AL77">
            <v>182.25</v>
          </cell>
        </row>
        <row r="78">
          <cell r="AL78">
            <v>226.43</v>
          </cell>
        </row>
        <row r="79">
          <cell r="AL79">
            <v>292.71000000000004</v>
          </cell>
        </row>
        <row r="80">
          <cell r="AL80">
            <v>331.34</v>
          </cell>
        </row>
        <row r="81">
          <cell r="AH81" t="str">
            <v>Получение санитарно-гигиенического заключения по объекту социальной, производственной, транспортной, инженерной инфраструктуры</v>
          </cell>
          <cell r="AL81">
            <v>115.62</v>
          </cell>
        </row>
        <row r="82">
          <cell r="AH82" t="str">
            <v>Получение сани-тарно-гигиеничес-кого заключения по градостроительно-му проекту, изме-нениям и (или) до-полнениям, вноси-мым в него</v>
          </cell>
          <cell r="AL82">
            <v>478.58</v>
          </cell>
        </row>
        <row r="83">
          <cell r="AL83">
            <v>277.39</v>
          </cell>
        </row>
        <row r="85">
          <cell r="AL85">
            <v>138.07</v>
          </cell>
        </row>
        <row r="87">
          <cell r="AL87">
            <v>193.28</v>
          </cell>
        </row>
        <row r="88">
          <cell r="AL88">
            <v>193.28</v>
          </cell>
        </row>
        <row r="89">
          <cell r="AH89" t="str">
            <v>Подготовка и оформление заключения по результатам лабораторных испытаний, измерений, проведение санитарно-гигиенической экспертизы</v>
          </cell>
          <cell r="AL89">
            <v>8.2900000000000009</v>
          </cell>
        </row>
        <row r="95">
          <cell r="AL95">
            <v>6.24</v>
          </cell>
          <cell r="AN95">
            <v>3.16</v>
          </cell>
        </row>
        <row r="97">
          <cell r="AL97">
            <v>9.3600000000000012</v>
          </cell>
          <cell r="AN97">
            <v>4.7</v>
          </cell>
        </row>
        <row r="98">
          <cell r="AL98">
            <v>9.3600000000000012</v>
          </cell>
          <cell r="AN98">
            <v>4.7</v>
          </cell>
        </row>
        <row r="99">
          <cell r="AL99">
            <v>9.3600000000000012</v>
          </cell>
          <cell r="AN99">
            <v>4.7</v>
          </cell>
        </row>
        <row r="100">
          <cell r="AL100">
            <v>9.3600000000000012</v>
          </cell>
          <cell r="AN100">
            <v>4.7</v>
          </cell>
        </row>
        <row r="102">
          <cell r="AL102">
            <v>9.3600000000000012</v>
          </cell>
          <cell r="AN102">
            <v>4.7</v>
          </cell>
        </row>
        <row r="103">
          <cell r="AL103">
            <v>9.3600000000000012</v>
          </cell>
          <cell r="AN103">
            <v>4.7</v>
          </cell>
        </row>
        <row r="104">
          <cell r="AL104">
            <v>10.92</v>
          </cell>
          <cell r="AN104">
            <v>6.24</v>
          </cell>
        </row>
        <row r="108">
          <cell r="AL108">
            <v>10.92</v>
          </cell>
          <cell r="AN108">
            <v>4.7</v>
          </cell>
        </row>
        <row r="110">
          <cell r="AL110">
            <v>12.5</v>
          </cell>
          <cell r="AN110">
            <v>10.92</v>
          </cell>
        </row>
        <row r="111">
          <cell r="AL111">
            <v>17.169999999999998</v>
          </cell>
          <cell r="AN111">
            <v>9.3600000000000012</v>
          </cell>
        </row>
        <row r="112">
          <cell r="AL112">
            <v>14.09</v>
          </cell>
          <cell r="AN112">
            <v>9.3600000000000012</v>
          </cell>
        </row>
        <row r="113">
          <cell r="AL113">
            <v>20.32</v>
          </cell>
          <cell r="AN113">
            <v>6.24</v>
          </cell>
        </row>
        <row r="114">
          <cell r="AL114">
            <v>20.32</v>
          </cell>
          <cell r="AN114">
            <v>6.24</v>
          </cell>
        </row>
        <row r="115">
          <cell r="AL115">
            <v>9.3600000000000012</v>
          </cell>
          <cell r="AN115">
            <v>3.1399999999999997</v>
          </cell>
        </row>
        <row r="117">
          <cell r="AL117">
            <v>10.92</v>
          </cell>
          <cell r="AN117">
            <v>6.24</v>
          </cell>
        </row>
        <row r="118">
          <cell r="AL118">
            <v>10.92</v>
          </cell>
          <cell r="AN118">
            <v>6.24</v>
          </cell>
        </row>
        <row r="119">
          <cell r="AL119">
            <v>14.040000000000001</v>
          </cell>
          <cell r="AN119">
            <v>9.3600000000000012</v>
          </cell>
        </row>
        <row r="120">
          <cell r="AL120">
            <v>9.3600000000000012</v>
          </cell>
          <cell r="AN120">
            <v>4.7</v>
          </cell>
        </row>
        <row r="121">
          <cell r="AL121">
            <v>10.92</v>
          </cell>
          <cell r="AN121">
            <v>6.24</v>
          </cell>
        </row>
        <row r="123">
          <cell r="AL123">
            <v>10.92</v>
          </cell>
          <cell r="AN123">
            <v>6.24</v>
          </cell>
        </row>
        <row r="131">
          <cell r="AL131">
            <v>9.3899999999999988</v>
          </cell>
          <cell r="AN131">
            <v>3.1399999999999997</v>
          </cell>
        </row>
        <row r="132">
          <cell r="AL132">
            <v>6.24</v>
          </cell>
          <cell r="AN132">
            <v>1.58</v>
          </cell>
        </row>
        <row r="133">
          <cell r="AL133">
            <v>9.3899999999999988</v>
          </cell>
          <cell r="AN133">
            <v>0.95</v>
          </cell>
        </row>
        <row r="134">
          <cell r="AL134">
            <v>3.74</v>
          </cell>
          <cell r="AN134">
            <v>1.2500000000000002</v>
          </cell>
        </row>
        <row r="139">
          <cell r="AL139">
            <v>12.5</v>
          </cell>
          <cell r="AN139">
            <v>6.26</v>
          </cell>
        </row>
        <row r="141">
          <cell r="AL141">
            <v>6.24</v>
          </cell>
          <cell r="AN141">
            <v>3.1399999999999997</v>
          </cell>
        </row>
        <row r="143">
          <cell r="AL143">
            <v>18.739999999999998</v>
          </cell>
          <cell r="AN143">
            <v>7.8</v>
          </cell>
        </row>
        <row r="144">
          <cell r="AL144">
            <v>14.09</v>
          </cell>
          <cell r="AN144">
            <v>6.24</v>
          </cell>
        </row>
        <row r="146">
          <cell r="AL146">
            <v>25.019999999999996</v>
          </cell>
          <cell r="AN146">
            <v>20.32</v>
          </cell>
        </row>
        <row r="147">
          <cell r="AL147">
            <v>12.5</v>
          </cell>
          <cell r="AN147">
            <v>7.8</v>
          </cell>
        </row>
        <row r="148">
          <cell r="AL148">
            <v>9.3600000000000012</v>
          </cell>
          <cell r="AN148">
            <v>9.3600000000000012</v>
          </cell>
        </row>
        <row r="150">
          <cell r="AL150">
            <v>20.32</v>
          </cell>
          <cell r="AN150">
            <v>20.32</v>
          </cell>
        </row>
        <row r="151">
          <cell r="AL151">
            <v>12.469999999999999</v>
          </cell>
          <cell r="AN151">
            <v>10.92</v>
          </cell>
        </row>
        <row r="153">
          <cell r="AL153">
            <v>15.639999999999997</v>
          </cell>
          <cell r="AN153">
            <v>15.639999999999997</v>
          </cell>
        </row>
        <row r="154">
          <cell r="AL154">
            <v>9.3899999999999988</v>
          </cell>
          <cell r="AN154">
            <v>9.3899999999999988</v>
          </cell>
        </row>
        <row r="156">
          <cell r="AL156">
            <v>4.7</v>
          </cell>
          <cell r="AN156">
            <v>3.16</v>
          </cell>
        </row>
        <row r="158">
          <cell r="AL158">
            <v>31.259999999999998</v>
          </cell>
          <cell r="AN158">
            <v>9.3600000000000012</v>
          </cell>
        </row>
        <row r="164">
          <cell r="AL164">
            <v>23.96</v>
          </cell>
          <cell r="AN164">
            <v>10.8</v>
          </cell>
        </row>
        <row r="165">
          <cell r="AL165">
            <v>21.57</v>
          </cell>
          <cell r="AN165">
            <v>11.989999999999998</v>
          </cell>
        </row>
        <row r="166">
          <cell r="AL166">
            <v>9.3899999999999988</v>
          </cell>
          <cell r="AN166">
            <v>1.7100000000000002</v>
          </cell>
        </row>
        <row r="181">
          <cell r="AL181">
            <v>4.7</v>
          </cell>
          <cell r="AN181">
            <v>0.62000000000000011</v>
          </cell>
        </row>
        <row r="182">
          <cell r="AL182">
            <v>18.759999999999998</v>
          </cell>
          <cell r="AN182">
            <v>1.2500000000000002</v>
          </cell>
        </row>
        <row r="192">
          <cell r="AL192">
            <v>4.3899999999999997</v>
          </cell>
          <cell r="AN192">
            <v>2.19</v>
          </cell>
        </row>
        <row r="193">
          <cell r="AL193">
            <v>17.169999999999998</v>
          </cell>
          <cell r="AN193">
            <v>17.169999999999998</v>
          </cell>
        </row>
        <row r="194">
          <cell r="AL194">
            <v>17.169999999999998</v>
          </cell>
          <cell r="AN194">
            <v>17.169999999999998</v>
          </cell>
        </row>
        <row r="195">
          <cell r="AL195">
            <v>18.739999999999998</v>
          </cell>
          <cell r="AN195">
            <v>18.739999999999998</v>
          </cell>
        </row>
        <row r="196">
          <cell r="AL196">
            <v>17.169999999999998</v>
          </cell>
          <cell r="AN196">
            <v>17.169999999999998</v>
          </cell>
        </row>
        <row r="197">
          <cell r="AL197">
            <v>12.5</v>
          </cell>
          <cell r="AN197">
            <v>12.5</v>
          </cell>
        </row>
        <row r="198">
          <cell r="AL198">
            <v>4.7</v>
          </cell>
          <cell r="AN198">
            <v>4.7</v>
          </cell>
        </row>
        <row r="201">
          <cell r="AL201">
            <v>7.8</v>
          </cell>
          <cell r="AN201">
            <v>4.7</v>
          </cell>
        </row>
        <row r="203">
          <cell r="AL203">
            <v>10.92</v>
          </cell>
          <cell r="AN203">
            <v>6.55</v>
          </cell>
        </row>
        <row r="204">
          <cell r="AL204">
            <v>10.92</v>
          </cell>
          <cell r="AN204">
            <v>6.55</v>
          </cell>
        </row>
        <row r="205">
          <cell r="AL205">
            <v>10.92</v>
          </cell>
          <cell r="AN205">
            <v>6.55</v>
          </cell>
        </row>
        <row r="206">
          <cell r="AL206">
            <v>10.92</v>
          </cell>
          <cell r="AN206">
            <v>6.55</v>
          </cell>
        </row>
        <row r="207">
          <cell r="AL207">
            <v>10.92</v>
          </cell>
          <cell r="AN207">
            <v>6.55</v>
          </cell>
        </row>
        <row r="208">
          <cell r="AL208">
            <v>7.8</v>
          </cell>
          <cell r="AN208">
            <v>4.7</v>
          </cell>
        </row>
        <row r="209">
          <cell r="AL209">
            <v>12.5</v>
          </cell>
          <cell r="AN209">
            <v>7.5200000000000005</v>
          </cell>
        </row>
        <row r="210">
          <cell r="AL210">
            <v>3.1399999999999997</v>
          </cell>
          <cell r="AN210">
            <v>1.8800000000000001</v>
          </cell>
        </row>
        <row r="211">
          <cell r="AL211">
            <v>18.739999999999998</v>
          </cell>
          <cell r="AN211">
            <v>11.26</v>
          </cell>
        </row>
        <row r="212">
          <cell r="AL212">
            <v>5.32</v>
          </cell>
          <cell r="AN212">
            <v>3.1399999999999997</v>
          </cell>
        </row>
        <row r="213">
          <cell r="AL213">
            <v>9.3600000000000012</v>
          </cell>
          <cell r="AN213">
            <v>5.61</v>
          </cell>
        </row>
        <row r="214">
          <cell r="AL214">
            <v>12.5</v>
          </cell>
          <cell r="AN214">
            <v>7.5200000000000005</v>
          </cell>
        </row>
        <row r="215">
          <cell r="AL215">
            <v>12.5</v>
          </cell>
          <cell r="AN215">
            <v>7.5200000000000005</v>
          </cell>
        </row>
        <row r="216">
          <cell r="AL216">
            <v>12.5</v>
          </cell>
          <cell r="AN216">
            <v>7.5200000000000005</v>
          </cell>
        </row>
        <row r="218">
          <cell r="AL218">
            <v>9.3600000000000012</v>
          </cell>
          <cell r="AN218">
            <v>5.61</v>
          </cell>
        </row>
        <row r="219">
          <cell r="AL219">
            <v>9.3600000000000012</v>
          </cell>
          <cell r="AN219">
            <v>5.61</v>
          </cell>
        </row>
        <row r="220">
          <cell r="AL220">
            <v>9.3600000000000012</v>
          </cell>
          <cell r="AN220">
            <v>5.61</v>
          </cell>
        </row>
        <row r="222">
          <cell r="AL222">
            <v>4.08</v>
          </cell>
          <cell r="AN222">
            <v>2.5100000000000002</v>
          </cell>
        </row>
        <row r="223">
          <cell r="AL223">
            <v>6.26</v>
          </cell>
          <cell r="AN223">
            <v>4.7</v>
          </cell>
        </row>
        <row r="225">
          <cell r="AL225">
            <v>4.3899999999999997</v>
          </cell>
          <cell r="AN225">
            <v>1.5100000000000002</v>
          </cell>
        </row>
        <row r="226">
          <cell r="AL226">
            <v>3.7600000000000002</v>
          </cell>
          <cell r="AN226">
            <v>2.19</v>
          </cell>
        </row>
        <row r="227">
          <cell r="AL227">
            <v>11.6</v>
          </cell>
          <cell r="AN227">
            <v>4.1399999999999997</v>
          </cell>
        </row>
        <row r="229">
          <cell r="AL229">
            <v>4.08</v>
          </cell>
          <cell r="AN229">
            <v>2.5100000000000002</v>
          </cell>
        </row>
        <row r="231">
          <cell r="AL231">
            <v>5.32</v>
          </cell>
          <cell r="AN231">
            <v>1.9000000000000001</v>
          </cell>
        </row>
        <row r="233">
          <cell r="AL233">
            <v>2.82</v>
          </cell>
          <cell r="AN233">
            <v>1.8800000000000001</v>
          </cell>
        </row>
        <row r="234">
          <cell r="AL234">
            <v>5.61</v>
          </cell>
          <cell r="AN234">
            <v>3.3600000000000003</v>
          </cell>
        </row>
        <row r="236">
          <cell r="AL236">
            <v>5.32</v>
          </cell>
          <cell r="AN236">
            <v>3.1399999999999997</v>
          </cell>
        </row>
        <row r="238">
          <cell r="AL238">
            <v>3.1399999999999997</v>
          </cell>
          <cell r="AN238">
            <v>2.19</v>
          </cell>
        </row>
        <row r="239">
          <cell r="AL239">
            <v>6.89</v>
          </cell>
          <cell r="AN239">
            <v>3.81</v>
          </cell>
        </row>
        <row r="241">
          <cell r="AL241">
            <v>4.7</v>
          </cell>
          <cell r="AN241">
            <v>2.82</v>
          </cell>
        </row>
        <row r="243">
          <cell r="AL243">
            <v>3.7400000000000007</v>
          </cell>
          <cell r="AN243">
            <v>2.5100000000000002</v>
          </cell>
        </row>
        <row r="244">
          <cell r="AL244">
            <v>6.26</v>
          </cell>
          <cell r="AN244">
            <v>2.6400000000000006</v>
          </cell>
        </row>
        <row r="245">
          <cell r="AL245">
            <v>4.3600000000000003</v>
          </cell>
          <cell r="AN245">
            <v>2.82</v>
          </cell>
        </row>
        <row r="246">
          <cell r="AL246">
            <v>4.08</v>
          </cell>
          <cell r="AN246">
            <v>4.08</v>
          </cell>
        </row>
        <row r="247">
          <cell r="AL247">
            <v>2.19</v>
          </cell>
          <cell r="AN247">
            <v>2.19</v>
          </cell>
        </row>
        <row r="248">
          <cell r="AL248">
            <v>17.149999999999999</v>
          </cell>
          <cell r="AN248">
            <v>10.29</v>
          </cell>
        </row>
        <row r="249">
          <cell r="AL249">
            <v>18.739999999999998</v>
          </cell>
          <cell r="AN249">
            <v>11.26</v>
          </cell>
        </row>
        <row r="250">
          <cell r="AL250">
            <v>10.29</v>
          </cell>
          <cell r="AN250">
            <v>6.26</v>
          </cell>
        </row>
        <row r="251">
          <cell r="AL251">
            <v>11.89</v>
          </cell>
          <cell r="AN251">
            <v>8.26</v>
          </cell>
        </row>
        <row r="255">
          <cell r="AL255">
            <v>4.7</v>
          </cell>
          <cell r="AN255">
            <v>4.7</v>
          </cell>
        </row>
        <row r="257">
          <cell r="AL257">
            <v>7.8</v>
          </cell>
          <cell r="AN257">
            <v>7.8</v>
          </cell>
        </row>
        <row r="260">
          <cell r="AL260">
            <v>3.7400000000000007</v>
          </cell>
          <cell r="AN260">
            <v>3.7400000000000007</v>
          </cell>
        </row>
        <row r="263">
          <cell r="AL263">
            <v>4.7</v>
          </cell>
          <cell r="AN263">
            <v>4.7</v>
          </cell>
        </row>
        <row r="266">
          <cell r="AL266">
            <v>6.26</v>
          </cell>
          <cell r="AN266">
            <v>6.26</v>
          </cell>
        </row>
        <row r="268">
          <cell r="AL268">
            <v>10.92</v>
          </cell>
          <cell r="AN268">
            <v>10.92</v>
          </cell>
        </row>
        <row r="270">
          <cell r="AL270">
            <v>3.7400000000000007</v>
          </cell>
          <cell r="AN270">
            <v>3.7400000000000007</v>
          </cell>
        </row>
        <row r="272">
          <cell r="AL272">
            <v>4.7</v>
          </cell>
          <cell r="AN272">
            <v>4.7</v>
          </cell>
        </row>
        <row r="274">
          <cell r="AL274">
            <v>6.86</v>
          </cell>
          <cell r="AN274">
            <v>6.86</v>
          </cell>
        </row>
        <row r="276">
          <cell r="AL276">
            <v>3.7400000000000007</v>
          </cell>
          <cell r="AN276">
            <v>3.7400000000000007</v>
          </cell>
        </row>
        <row r="278">
          <cell r="AL278">
            <v>4.7</v>
          </cell>
          <cell r="AN278">
            <v>4.7</v>
          </cell>
        </row>
        <row r="280">
          <cell r="AL280">
            <v>3.7400000000000007</v>
          </cell>
          <cell r="AN280">
            <v>3.7400000000000007</v>
          </cell>
        </row>
        <row r="282">
          <cell r="AL282">
            <v>2.4899999999999998</v>
          </cell>
          <cell r="AN282">
            <v>2.4899999999999998</v>
          </cell>
        </row>
        <row r="283">
          <cell r="AL283">
            <v>34.369999999999997</v>
          </cell>
          <cell r="AN283">
            <v>34.369999999999997</v>
          </cell>
        </row>
        <row r="285">
          <cell r="AL285">
            <v>2.3400000000000003</v>
          </cell>
          <cell r="AN285">
            <v>1.58</v>
          </cell>
        </row>
        <row r="286">
          <cell r="AL286">
            <v>4.2</v>
          </cell>
          <cell r="AN286">
            <v>2.82</v>
          </cell>
        </row>
        <row r="288">
          <cell r="AL288">
            <v>2.19</v>
          </cell>
          <cell r="AN288">
            <v>1.4100000000000001</v>
          </cell>
        </row>
        <row r="289">
          <cell r="AL289">
            <v>6.24</v>
          </cell>
          <cell r="AN289">
            <v>6.24</v>
          </cell>
        </row>
        <row r="291">
          <cell r="AL291">
            <v>2.19</v>
          </cell>
          <cell r="AN291">
            <v>2.19</v>
          </cell>
        </row>
        <row r="295">
          <cell r="AL295">
            <v>3.1399999999999997</v>
          </cell>
          <cell r="AN295">
            <v>3.1399999999999997</v>
          </cell>
        </row>
        <row r="296">
          <cell r="AL296">
            <v>4.7</v>
          </cell>
          <cell r="AN296">
            <v>4.7</v>
          </cell>
        </row>
        <row r="298">
          <cell r="AL298">
            <v>3.1399999999999997</v>
          </cell>
          <cell r="AN298">
            <v>3.1399999999999997</v>
          </cell>
        </row>
      </sheetData>
      <sheetData sheetId="3">
        <row r="128">
          <cell r="C128" t="str">
            <v>Измерение температуры и относительной влажности воздуха</v>
          </cell>
        </row>
        <row r="134">
          <cell r="C134" t="str">
            <v>5.2. Спектрометрический анализ:</v>
          </cell>
        </row>
        <row r="135">
          <cell r="C135" t="str">
            <v>дозиметрические исследования:</v>
          </cell>
        </row>
        <row r="136">
          <cell r="C136" t="str">
            <v>измерение плотности потока альфа и бета частиц с поверхности</v>
          </cell>
        </row>
        <row r="154">
          <cell r="C154" t="str">
            <v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 за 1 минуту"/>
      <sheetName val="Накладные расходы1"/>
      <sheetName val="калькуляция"/>
      <sheetName val="сравнит.таблица"/>
      <sheetName val="Лист2"/>
    </sheetNames>
    <sheetDataSet>
      <sheetData sheetId="0">
        <row r="5">
          <cell r="B5" t="str">
            <v>Врач-эпидемиолог</v>
          </cell>
        </row>
      </sheetData>
      <sheetData sheetId="1"/>
      <sheetData sheetId="2">
        <row r="169">
          <cell r="AH169" t="str">
            <v>радиометрическое определение цезия-137:</v>
          </cell>
        </row>
        <row r="228">
          <cell r="AH228" t="str">
            <v>обноружение Е -cole в воде методом мембранной фильтрации</v>
          </cell>
        </row>
        <row r="229">
          <cell r="AH229" t="str">
            <v>обноружение Е -cole в воде методом мембранной фильтрации при отсутствии микроорганизмов</v>
          </cell>
        </row>
        <row r="230">
          <cell r="AH230" t="str">
            <v>Обнаружение бактерий рода Salmonella в воде:</v>
          </cell>
        </row>
        <row r="233">
          <cell r="AH233" t="str">
            <v>при отсутствии роста микроорганизмов</v>
          </cell>
        </row>
        <row r="234">
          <cell r="AH234" t="str">
            <v>при выделении микроорганизмов с изучением морфологических свойств</v>
          </cell>
        </row>
      </sheetData>
      <sheetData sheetId="3">
        <row r="190">
          <cell r="C190" t="str">
            <v>Обнаружение Е.coli в воде методом мембранной фильтрации при отсутствии микроорганизмов</v>
          </cell>
        </row>
        <row r="195">
          <cell r="C195" t="str">
            <v>при выделении микроорганизмов с изучением морфологических свойств</v>
          </cell>
        </row>
        <row r="200">
          <cell r="C200" t="str">
            <v>при выделении микроорганизмов с изучением морфологических свойств и идентификацией до вида</v>
          </cell>
        </row>
        <row r="207">
          <cell r="C207" t="str">
            <v>Определение ОМЧ в воздухе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tabSelected="1" topLeftCell="A238" workbookViewId="0">
      <selection sqref="A1:I274"/>
    </sheetView>
  </sheetViews>
  <sheetFormatPr defaultRowHeight="15" x14ac:dyDescent="0.25"/>
  <cols>
    <col min="1" max="1" width="7.7109375" customWidth="1"/>
    <col min="2" max="2" width="4.85546875" customWidth="1"/>
    <col min="3" max="3" width="81" customWidth="1"/>
    <col min="4" max="4" width="20.140625" customWidth="1"/>
    <col min="5" max="5" width="16.85546875" customWidth="1"/>
    <col min="6" max="6" width="16.7109375" customWidth="1"/>
  </cols>
  <sheetData>
    <row r="1" spans="1:8" x14ac:dyDescent="0.25">
      <c r="A1" s="1"/>
      <c r="B1" s="1"/>
      <c r="C1" s="1"/>
      <c r="D1" s="2" t="s">
        <v>0</v>
      </c>
      <c r="E1" s="2"/>
      <c r="F1" s="2"/>
      <c r="G1" s="1"/>
      <c r="H1" s="1"/>
    </row>
    <row r="2" spans="1:8" x14ac:dyDescent="0.25">
      <c r="A2" s="1"/>
      <c r="B2" s="1"/>
      <c r="C2" s="1"/>
      <c r="D2" s="2" t="s">
        <v>1</v>
      </c>
      <c r="E2" s="2"/>
      <c r="F2" s="2"/>
      <c r="G2" s="1"/>
      <c r="H2" s="1"/>
    </row>
    <row r="3" spans="1:8" x14ac:dyDescent="0.25">
      <c r="A3" s="1"/>
      <c r="B3" s="1"/>
      <c r="C3" s="1"/>
      <c r="D3" s="2" t="s">
        <v>2</v>
      </c>
      <c r="E3" s="2"/>
      <c r="F3" s="2"/>
      <c r="G3" s="1"/>
      <c r="H3" s="1"/>
    </row>
    <row r="4" spans="1:8" x14ac:dyDescent="0.25">
      <c r="A4" s="1"/>
      <c r="B4" s="1"/>
      <c r="C4" s="1"/>
      <c r="D4" s="3"/>
      <c r="E4" s="1"/>
      <c r="F4" s="1"/>
      <c r="G4" s="1"/>
      <c r="H4" s="1"/>
    </row>
    <row r="5" spans="1:8" x14ac:dyDescent="0.25">
      <c r="A5" s="1"/>
      <c r="B5" s="1"/>
      <c r="C5" s="1"/>
      <c r="D5" s="2" t="s">
        <v>3</v>
      </c>
      <c r="E5" s="2"/>
      <c r="F5" s="2"/>
      <c r="G5" s="1"/>
      <c r="H5" s="1"/>
    </row>
    <row r="6" spans="1:8" x14ac:dyDescent="0.25">
      <c r="A6" s="1"/>
      <c r="B6" s="1"/>
      <c r="C6" s="1"/>
      <c r="D6" s="3"/>
      <c r="E6" s="1"/>
      <c r="F6" s="1"/>
      <c r="G6" s="1"/>
      <c r="H6" s="1"/>
    </row>
    <row r="7" spans="1:8" x14ac:dyDescent="0.25">
      <c r="A7" s="1"/>
      <c r="B7" s="1"/>
      <c r="C7" s="1"/>
      <c r="D7" s="4" t="s">
        <v>4</v>
      </c>
      <c r="E7" s="4"/>
      <c r="F7" s="4"/>
      <c r="G7" s="1"/>
      <c r="H7" s="1"/>
    </row>
    <row r="8" spans="1:8" x14ac:dyDescent="0.25">
      <c r="A8" s="5"/>
      <c r="B8" s="6"/>
      <c r="C8" s="6"/>
      <c r="D8" s="6"/>
      <c r="E8" s="1"/>
      <c r="F8" s="1"/>
      <c r="G8" s="1"/>
      <c r="H8" s="1"/>
    </row>
    <row r="9" spans="1:8" x14ac:dyDescent="0.25">
      <c r="A9" s="7" t="s">
        <v>5</v>
      </c>
      <c r="B9" s="7"/>
      <c r="C9" s="7"/>
      <c r="D9" s="7"/>
      <c r="E9" s="7"/>
      <c r="F9" s="7"/>
      <c r="G9" s="1"/>
      <c r="H9" s="1"/>
    </row>
    <row r="10" spans="1:8" x14ac:dyDescent="0.25">
      <c r="A10" s="8" t="s">
        <v>6</v>
      </c>
      <c r="B10" s="8"/>
      <c r="C10" s="8"/>
      <c r="D10" s="8"/>
      <c r="E10" s="8"/>
      <c r="F10" s="8"/>
      <c r="G10" s="1"/>
      <c r="H10" s="1"/>
    </row>
    <row r="11" spans="1:8" x14ac:dyDescent="0.25">
      <c r="A11" s="8" t="s">
        <v>7</v>
      </c>
      <c r="B11" s="8"/>
      <c r="C11" s="8"/>
      <c r="D11" s="8"/>
      <c r="E11" s="8"/>
      <c r="F11" s="8"/>
      <c r="G11" s="1"/>
      <c r="H11" s="1"/>
    </row>
    <row r="12" spans="1:8" ht="67.5" x14ac:dyDescent="0.25">
      <c r="A12" s="9" t="s">
        <v>8</v>
      </c>
      <c r="B12" s="10"/>
      <c r="C12" s="11" t="s">
        <v>9</v>
      </c>
      <c r="D12" s="12" t="s">
        <v>10</v>
      </c>
      <c r="E12" s="13" t="s">
        <v>11</v>
      </c>
      <c r="F12" s="13" t="s">
        <v>12</v>
      </c>
      <c r="G12" s="1"/>
      <c r="H12" s="1"/>
    </row>
    <row r="13" spans="1:8" x14ac:dyDescent="0.25">
      <c r="A13" s="14">
        <v>1</v>
      </c>
      <c r="B13" s="15"/>
      <c r="C13" s="16">
        <v>2</v>
      </c>
      <c r="D13" s="16">
        <v>3</v>
      </c>
      <c r="E13" s="17">
        <v>4</v>
      </c>
      <c r="F13" s="17">
        <v>5</v>
      </c>
      <c r="G13" s="1"/>
      <c r="H13" s="1"/>
    </row>
    <row r="14" spans="1:8" x14ac:dyDescent="0.25">
      <c r="A14" s="18" t="s">
        <v>13</v>
      </c>
      <c r="B14" s="19"/>
      <c r="C14" s="20"/>
      <c r="D14" s="21"/>
      <c r="E14" s="22"/>
      <c r="F14" s="22"/>
      <c r="G14" s="1"/>
      <c r="H14" s="1"/>
    </row>
    <row r="15" spans="1:8" x14ac:dyDescent="0.25">
      <c r="A15" s="23" t="s">
        <v>14</v>
      </c>
      <c r="B15" s="24"/>
      <c r="C15" s="25" t="s">
        <v>15</v>
      </c>
      <c r="D15" s="26" t="s">
        <v>16</v>
      </c>
      <c r="E15" s="27">
        <f>[1]калькуляция!AL37</f>
        <v>22.109999999999996</v>
      </c>
      <c r="F15" s="27"/>
      <c r="G15" s="1"/>
      <c r="H15" s="1"/>
    </row>
    <row r="16" spans="1:8" x14ac:dyDescent="0.25">
      <c r="A16" s="23" t="s">
        <v>17</v>
      </c>
      <c r="B16" s="24"/>
      <c r="C16" s="25" t="s">
        <v>18</v>
      </c>
      <c r="D16" s="26" t="s">
        <v>19</v>
      </c>
      <c r="E16" s="27">
        <f>[1]калькуляция!AL38</f>
        <v>44.20000000000001</v>
      </c>
      <c r="F16" s="27">
        <f>[1]калькуляция!AN38</f>
        <v>2.4899999999999998</v>
      </c>
      <c r="G16" s="1"/>
      <c r="H16" s="1"/>
    </row>
    <row r="17" spans="1:8" ht="25.5" x14ac:dyDescent="0.25">
      <c r="A17" s="23" t="s">
        <v>20</v>
      </c>
      <c r="B17" s="24"/>
      <c r="C17" s="25" t="s">
        <v>21</v>
      </c>
      <c r="D17" s="26" t="s">
        <v>22</v>
      </c>
      <c r="E17" s="27">
        <f>[1]калькуляция!AL39</f>
        <v>28.339999999999996</v>
      </c>
      <c r="F17" s="27">
        <f>[1]калькуляция!AN39</f>
        <v>2.5799999999999996</v>
      </c>
      <c r="G17" s="1"/>
      <c r="H17" s="1"/>
    </row>
    <row r="18" spans="1:8" x14ac:dyDescent="0.25">
      <c r="A18" s="23" t="s">
        <v>23</v>
      </c>
      <c r="B18" s="24"/>
      <c r="C18" s="25" t="s">
        <v>24</v>
      </c>
      <c r="D18" s="26" t="s">
        <v>25</v>
      </c>
      <c r="E18" s="27">
        <f>[1]калькуляция!AL40</f>
        <v>23.77</v>
      </c>
      <c r="F18" s="27">
        <f>[1]калькуляция!AN40</f>
        <v>2.4</v>
      </c>
      <c r="G18" s="1"/>
      <c r="H18" s="1"/>
    </row>
    <row r="19" spans="1:8" x14ac:dyDescent="0.25">
      <c r="A19" s="23" t="s">
        <v>26</v>
      </c>
      <c r="B19" s="24"/>
      <c r="C19" s="25" t="s">
        <v>27</v>
      </c>
      <c r="D19" s="26" t="s">
        <v>28</v>
      </c>
      <c r="E19" s="27">
        <f>[1]калькуляция!AL41</f>
        <v>33.339999999999996</v>
      </c>
      <c r="F19" s="27">
        <f>[1]калькуляция!AN41</f>
        <v>3.3500000000000005</v>
      </c>
      <c r="G19" s="1"/>
      <c r="H19" s="1"/>
    </row>
    <row r="20" spans="1:8" ht="51" x14ac:dyDescent="0.25">
      <c r="A20" s="23" t="s">
        <v>29</v>
      </c>
      <c r="B20" s="24"/>
      <c r="C20" s="25" t="s">
        <v>30</v>
      </c>
      <c r="D20" s="26" t="s">
        <v>31</v>
      </c>
      <c r="E20" s="27">
        <f>[1]калькуляция!AL42</f>
        <v>11.01</v>
      </c>
      <c r="F20" s="27"/>
      <c r="G20" s="1"/>
      <c r="H20" s="1"/>
    </row>
    <row r="21" spans="1:8" ht="24" x14ac:dyDescent="0.25">
      <c r="A21" s="23" t="s">
        <v>32</v>
      </c>
      <c r="B21" s="24"/>
      <c r="C21" s="28" t="s">
        <v>33</v>
      </c>
      <c r="D21" s="29" t="s">
        <v>34</v>
      </c>
      <c r="E21" s="27">
        <f>[1]калькуляция!AL43</f>
        <v>16.59</v>
      </c>
      <c r="F21" s="27"/>
      <c r="G21" s="1"/>
      <c r="H21" s="1"/>
    </row>
    <row r="22" spans="1:8" ht="38.25" x14ac:dyDescent="0.25">
      <c r="A22" s="23" t="s">
        <v>35</v>
      </c>
      <c r="B22" s="24"/>
      <c r="C22" s="25" t="s">
        <v>36</v>
      </c>
      <c r="D22" s="30" t="s">
        <v>37</v>
      </c>
      <c r="E22" s="27">
        <f>[1]калькуляция!AL44</f>
        <v>49.720000000000006</v>
      </c>
      <c r="F22" s="27"/>
      <c r="G22" s="1"/>
      <c r="H22" s="1"/>
    </row>
    <row r="23" spans="1:8" ht="25.5" x14ac:dyDescent="0.25">
      <c r="A23" s="23" t="s">
        <v>38</v>
      </c>
      <c r="B23" s="24"/>
      <c r="C23" s="31" t="s">
        <v>39</v>
      </c>
      <c r="D23" s="32" t="s">
        <v>37</v>
      </c>
      <c r="E23" s="27">
        <f>[1]калькуляция!AL45</f>
        <v>49.720000000000006</v>
      </c>
      <c r="F23" s="27"/>
      <c r="G23" s="1"/>
      <c r="H23" s="1"/>
    </row>
    <row r="24" spans="1:8" x14ac:dyDescent="0.25">
      <c r="A24" s="18" t="s">
        <v>40</v>
      </c>
      <c r="B24" s="19"/>
      <c r="C24" s="20"/>
      <c r="D24" s="33"/>
      <c r="E24" s="27">
        <f>[1]калькуляция!AL46</f>
        <v>0</v>
      </c>
      <c r="F24" s="27"/>
      <c r="G24" s="1"/>
      <c r="H24" s="1"/>
    </row>
    <row r="25" spans="1:8" ht="25.5" x14ac:dyDescent="0.25">
      <c r="A25" s="34" t="s">
        <v>41</v>
      </c>
      <c r="B25" s="24" t="s">
        <v>42</v>
      </c>
      <c r="C25" s="25" t="s">
        <v>43</v>
      </c>
      <c r="D25" s="30" t="s">
        <v>37</v>
      </c>
      <c r="E25" s="27">
        <f>[1]калькуляция!AL47</f>
        <v>99.42</v>
      </c>
      <c r="F25" s="27"/>
      <c r="G25" s="1"/>
      <c r="H25" s="1"/>
    </row>
    <row r="26" spans="1:8" x14ac:dyDescent="0.25">
      <c r="A26" s="23" t="s">
        <v>41</v>
      </c>
      <c r="B26" s="24" t="s">
        <v>44</v>
      </c>
      <c r="C26" s="25" t="s">
        <v>45</v>
      </c>
      <c r="D26" s="30" t="s">
        <v>37</v>
      </c>
      <c r="E26" s="27">
        <f>[1]калькуляция!AL48</f>
        <v>66.259999999999991</v>
      </c>
      <c r="F26" s="27"/>
      <c r="G26" s="1"/>
      <c r="H26" s="1"/>
    </row>
    <row r="27" spans="1:8" ht="25.5" x14ac:dyDescent="0.25">
      <c r="A27" s="23" t="s">
        <v>41</v>
      </c>
      <c r="B27" s="24" t="s">
        <v>46</v>
      </c>
      <c r="C27" s="25" t="s">
        <v>47</v>
      </c>
      <c r="D27" s="30" t="s">
        <v>37</v>
      </c>
      <c r="E27" s="27">
        <f>[1]калькуляция!AL49</f>
        <v>33.14</v>
      </c>
      <c r="F27" s="27"/>
      <c r="G27" s="1"/>
      <c r="H27" s="1"/>
    </row>
    <row r="28" spans="1:8" ht="38.25" x14ac:dyDescent="0.25">
      <c r="A28" s="23" t="s">
        <v>41</v>
      </c>
      <c r="B28" s="24" t="s">
        <v>48</v>
      </c>
      <c r="C28" s="28" t="s">
        <v>49</v>
      </c>
      <c r="D28" s="35" t="s">
        <v>37</v>
      </c>
      <c r="E28" s="27">
        <f>[1]калькуляция!AL50</f>
        <v>8.629999999999999</v>
      </c>
      <c r="F28" s="27"/>
      <c r="G28" s="1"/>
      <c r="H28" s="1"/>
    </row>
    <row r="29" spans="1:8" ht="38.25" x14ac:dyDescent="0.25">
      <c r="A29" s="23" t="s">
        <v>41</v>
      </c>
      <c r="B29" s="24" t="s">
        <v>50</v>
      </c>
      <c r="C29" s="25" t="s">
        <v>51</v>
      </c>
      <c r="D29" s="30" t="s">
        <v>37</v>
      </c>
      <c r="E29" s="27">
        <f>[1]калькуляция!AL51</f>
        <v>33.14</v>
      </c>
      <c r="F29" s="27"/>
      <c r="G29" s="1"/>
      <c r="H29" s="1"/>
    </row>
    <row r="30" spans="1:8" x14ac:dyDescent="0.25">
      <c r="A30" s="18" t="s">
        <v>52</v>
      </c>
      <c r="B30" s="19"/>
      <c r="C30" s="20"/>
      <c r="D30" s="36"/>
      <c r="E30" s="27">
        <f>[1]калькуляция!AL52</f>
        <v>0</v>
      </c>
      <c r="F30" s="27"/>
      <c r="G30" s="1"/>
      <c r="H30" s="1"/>
    </row>
    <row r="31" spans="1:8" x14ac:dyDescent="0.25">
      <c r="A31" s="37" t="s">
        <v>53</v>
      </c>
      <c r="B31" s="38">
        <v>1</v>
      </c>
      <c r="C31" s="25" t="s">
        <v>54</v>
      </c>
      <c r="D31" s="26" t="s">
        <v>55</v>
      </c>
      <c r="E31" s="27">
        <f>[1]калькуляция!AL53</f>
        <v>33.14</v>
      </c>
      <c r="F31" s="27"/>
      <c r="G31" s="1"/>
      <c r="H31" s="1"/>
    </row>
    <row r="32" spans="1:8" x14ac:dyDescent="0.25">
      <c r="A32" s="39" t="s">
        <v>53</v>
      </c>
      <c r="B32" s="24">
        <v>2</v>
      </c>
      <c r="C32" s="25" t="s">
        <v>56</v>
      </c>
      <c r="D32" s="26" t="s">
        <v>57</v>
      </c>
      <c r="E32" s="27">
        <f>[1]калькуляция!AL54</f>
        <v>5.52</v>
      </c>
      <c r="F32" s="27"/>
      <c r="G32" s="1"/>
      <c r="H32" s="1"/>
    </row>
    <row r="33" spans="1:8" ht="25.5" x14ac:dyDescent="0.25">
      <c r="A33" s="23" t="s">
        <v>58</v>
      </c>
      <c r="B33" s="24"/>
      <c r="C33" s="25" t="s">
        <v>59</v>
      </c>
      <c r="D33" s="26" t="s">
        <v>60</v>
      </c>
      <c r="E33" s="27">
        <f>[1]калькуляция!AL55</f>
        <v>99.42</v>
      </c>
      <c r="F33" s="27"/>
      <c r="G33" s="1"/>
      <c r="H33" s="1"/>
    </row>
    <row r="34" spans="1:8" ht="51" x14ac:dyDescent="0.25">
      <c r="A34" s="23" t="s">
        <v>61</v>
      </c>
      <c r="B34" s="24"/>
      <c r="C34" s="28" t="s">
        <v>62</v>
      </c>
      <c r="D34" s="29" t="s">
        <v>63</v>
      </c>
      <c r="E34" s="27">
        <f>[1]калькуляция!AL56</f>
        <v>74.92</v>
      </c>
      <c r="F34" s="27"/>
      <c r="G34" s="1"/>
      <c r="H34" s="1"/>
    </row>
    <row r="35" spans="1:8" x14ac:dyDescent="0.25">
      <c r="A35" s="18" t="s">
        <v>64</v>
      </c>
      <c r="B35" s="19"/>
      <c r="C35" s="20"/>
      <c r="D35" s="36"/>
      <c r="E35" s="27">
        <f>[1]калькуляция!AL57</f>
        <v>0</v>
      </c>
      <c r="F35" s="27"/>
      <c r="G35" s="1"/>
      <c r="H35" s="1"/>
    </row>
    <row r="36" spans="1:8" ht="25.5" x14ac:dyDescent="0.25">
      <c r="A36" s="34" t="s">
        <v>65</v>
      </c>
      <c r="B36" s="24" t="s">
        <v>42</v>
      </c>
      <c r="C36" s="25" t="s">
        <v>66</v>
      </c>
      <c r="D36" s="26" t="s">
        <v>67</v>
      </c>
      <c r="E36" s="27">
        <f>[1]калькуляция!AL58</f>
        <v>88.36</v>
      </c>
      <c r="F36" s="27"/>
      <c r="G36" s="1"/>
      <c r="H36" s="1"/>
    </row>
    <row r="37" spans="1:8" ht="25.5" x14ac:dyDescent="0.25">
      <c r="A37" s="34" t="s">
        <v>65</v>
      </c>
      <c r="B37" s="24">
        <v>2</v>
      </c>
      <c r="C37" s="25" t="s">
        <v>68</v>
      </c>
      <c r="D37" s="26" t="s">
        <v>67</v>
      </c>
      <c r="E37" s="27">
        <f>[1]калькуляция!AL59</f>
        <v>82.82</v>
      </c>
      <c r="F37" s="27"/>
      <c r="G37" s="1"/>
      <c r="H37" s="1"/>
    </row>
    <row r="38" spans="1:8" ht="25.5" x14ac:dyDescent="0.25">
      <c r="A38" s="34" t="s">
        <v>65</v>
      </c>
      <c r="B38" s="24">
        <v>3</v>
      </c>
      <c r="C38" s="25" t="s">
        <v>69</v>
      </c>
      <c r="D38" s="26" t="s">
        <v>67</v>
      </c>
      <c r="E38" s="27">
        <f>[1]калькуляция!AL60</f>
        <v>121.47999999999999</v>
      </c>
      <c r="F38" s="27"/>
      <c r="G38" s="1"/>
      <c r="H38" s="1"/>
    </row>
    <row r="39" spans="1:8" ht="25.5" x14ac:dyDescent="0.25">
      <c r="A39" s="34" t="s">
        <v>65</v>
      </c>
      <c r="B39" s="24">
        <v>4</v>
      </c>
      <c r="C39" s="25" t="s">
        <v>70</v>
      </c>
      <c r="D39" s="26" t="s">
        <v>67</v>
      </c>
      <c r="E39" s="27">
        <f>[1]калькуляция!AL61</f>
        <v>165.67</v>
      </c>
      <c r="F39" s="27"/>
      <c r="G39" s="1"/>
      <c r="H39" s="1"/>
    </row>
    <row r="40" spans="1:8" ht="25.5" x14ac:dyDescent="0.25">
      <c r="A40" s="34" t="s">
        <v>65</v>
      </c>
      <c r="B40" s="24">
        <v>5</v>
      </c>
      <c r="C40" s="25" t="s">
        <v>71</v>
      </c>
      <c r="D40" s="26" t="s">
        <v>67</v>
      </c>
      <c r="E40" s="27">
        <f>[1]калькуляция!AL62</f>
        <v>198.78</v>
      </c>
      <c r="F40" s="27"/>
      <c r="G40" s="1"/>
      <c r="H40" s="1"/>
    </row>
    <row r="41" spans="1:8" ht="25.5" x14ac:dyDescent="0.25">
      <c r="A41" s="34" t="s">
        <v>65</v>
      </c>
      <c r="B41" s="24">
        <v>6</v>
      </c>
      <c r="C41" s="25" t="s">
        <v>72</v>
      </c>
      <c r="D41" s="26" t="s">
        <v>67</v>
      </c>
      <c r="E41" s="27">
        <f>[1]калькуляция!AL63</f>
        <v>231.92999999999998</v>
      </c>
      <c r="F41" s="27"/>
      <c r="G41" s="1"/>
      <c r="H41" s="1"/>
    </row>
    <row r="42" spans="1:8" x14ac:dyDescent="0.25">
      <c r="A42" s="40" t="s">
        <v>73</v>
      </c>
      <c r="B42" s="41"/>
      <c r="C42" s="42"/>
      <c r="D42" s="36"/>
      <c r="E42" s="27"/>
      <c r="F42" s="27"/>
      <c r="G42" s="1"/>
      <c r="H42" s="1"/>
    </row>
    <row r="43" spans="1:8" ht="25.5" x14ac:dyDescent="0.25">
      <c r="A43" s="34" t="s">
        <v>74</v>
      </c>
      <c r="B43" s="24" t="s">
        <v>42</v>
      </c>
      <c r="C43" s="25" t="s">
        <v>75</v>
      </c>
      <c r="D43" s="26" t="s">
        <v>76</v>
      </c>
      <c r="E43" s="27">
        <f>[1]калькуляция!AL65</f>
        <v>24.009999999999998</v>
      </c>
      <c r="F43" s="27"/>
      <c r="G43" s="1"/>
      <c r="H43" s="1"/>
    </row>
    <row r="44" spans="1:8" ht="24" x14ac:dyDescent="0.25">
      <c r="A44" s="34" t="s">
        <v>74</v>
      </c>
      <c r="B44" s="24">
        <v>2</v>
      </c>
      <c r="C44" s="25" t="s">
        <v>77</v>
      </c>
      <c r="D44" s="26" t="s">
        <v>76</v>
      </c>
      <c r="E44" s="27">
        <f>[1]калькуляция!AL66</f>
        <v>43.21</v>
      </c>
      <c r="F44" s="27"/>
      <c r="G44" s="1"/>
      <c r="H44" s="1"/>
    </row>
    <row r="45" spans="1:8" ht="63.75" x14ac:dyDescent="0.25">
      <c r="A45" s="34" t="s">
        <v>74</v>
      </c>
      <c r="B45" s="24">
        <v>4</v>
      </c>
      <c r="C45" s="25" t="s">
        <v>78</v>
      </c>
      <c r="D45" s="26" t="s">
        <v>76</v>
      </c>
      <c r="E45" s="27">
        <f>[1]калькуляция!AL67</f>
        <v>39.650000000000006</v>
      </c>
      <c r="F45" s="27"/>
      <c r="G45" s="1"/>
      <c r="H45" s="1"/>
    </row>
    <row r="46" spans="1:8" ht="63.75" x14ac:dyDescent="0.25">
      <c r="A46" s="34" t="s">
        <v>74</v>
      </c>
      <c r="B46" s="24" t="s">
        <v>79</v>
      </c>
      <c r="C46" s="25" t="s">
        <v>80</v>
      </c>
      <c r="D46" s="26" t="s">
        <v>76</v>
      </c>
      <c r="E46" s="27">
        <f>[1]калькуляция!AL68</f>
        <v>253.6</v>
      </c>
      <c r="F46" s="27"/>
      <c r="G46" s="1"/>
      <c r="H46" s="1"/>
    </row>
    <row r="47" spans="1:8" ht="63.75" x14ac:dyDescent="0.25">
      <c r="A47" s="34" t="s">
        <v>74</v>
      </c>
      <c r="B47" s="24">
        <v>6</v>
      </c>
      <c r="C47" s="25" t="s">
        <v>81</v>
      </c>
      <c r="D47" s="26" t="s">
        <v>76</v>
      </c>
      <c r="E47" s="27">
        <f>[1]калькуляция!AL69</f>
        <v>491.36999999999995</v>
      </c>
      <c r="F47" s="27"/>
      <c r="G47" s="1"/>
      <c r="H47" s="1"/>
    </row>
    <row r="48" spans="1:8" ht="25.5" x14ac:dyDescent="0.25">
      <c r="A48" s="43" t="s">
        <v>74</v>
      </c>
      <c r="B48" s="44" t="s">
        <v>82</v>
      </c>
      <c r="C48" s="31" t="s">
        <v>83</v>
      </c>
      <c r="D48" s="45" t="s">
        <v>76</v>
      </c>
      <c r="E48" s="27">
        <f>[1]калькуляция!AL70</f>
        <v>39.650000000000006</v>
      </c>
      <c r="F48" s="27"/>
      <c r="G48" s="1"/>
      <c r="H48" s="1"/>
    </row>
    <row r="49" spans="1:8" ht="25.5" x14ac:dyDescent="0.25">
      <c r="A49" s="43" t="s">
        <v>74</v>
      </c>
      <c r="B49" s="44" t="s">
        <v>84</v>
      </c>
      <c r="C49" s="31" t="s">
        <v>85</v>
      </c>
      <c r="D49" s="45" t="s">
        <v>76</v>
      </c>
      <c r="E49" s="27">
        <f>[1]калькуляция!AL71</f>
        <v>221.96999999999997</v>
      </c>
      <c r="F49" s="27"/>
      <c r="G49" s="1"/>
      <c r="H49" s="1"/>
    </row>
    <row r="50" spans="1:8" ht="25.5" x14ac:dyDescent="0.25">
      <c r="A50" s="43" t="s">
        <v>74</v>
      </c>
      <c r="B50" s="44" t="s">
        <v>86</v>
      </c>
      <c r="C50" s="31" t="s">
        <v>87</v>
      </c>
      <c r="D50" s="45" t="s">
        <v>76</v>
      </c>
      <c r="E50" s="27">
        <f>[1]калькуляция!AL72</f>
        <v>253.6</v>
      </c>
      <c r="F50" s="27"/>
      <c r="G50" s="1"/>
      <c r="H50" s="1"/>
    </row>
    <row r="51" spans="1:8" ht="51" x14ac:dyDescent="0.25">
      <c r="A51" s="46" t="s">
        <v>74</v>
      </c>
      <c r="B51" s="47" t="s">
        <v>88</v>
      </c>
      <c r="C51" s="28" t="s">
        <v>89</v>
      </c>
      <c r="D51" s="29" t="s">
        <v>76</v>
      </c>
      <c r="E51" s="27">
        <f>[1]калькуляция!AL73</f>
        <v>190.22</v>
      </c>
      <c r="F51" s="27"/>
      <c r="G51" s="1"/>
      <c r="H51" s="1"/>
    </row>
    <row r="52" spans="1:8" ht="25.5" x14ac:dyDescent="0.25">
      <c r="A52" s="46" t="s">
        <v>74</v>
      </c>
      <c r="B52" s="47" t="s">
        <v>90</v>
      </c>
      <c r="C52" s="28" t="s">
        <v>91</v>
      </c>
      <c r="D52" s="29" t="s">
        <v>76</v>
      </c>
      <c r="E52" s="27">
        <f>[1]калькуляция!AL74</f>
        <v>237.78000000000003</v>
      </c>
      <c r="F52" s="27"/>
      <c r="G52" s="1"/>
      <c r="H52" s="1"/>
    </row>
    <row r="53" spans="1:8" ht="25.5" x14ac:dyDescent="0.25">
      <c r="A53" s="43" t="s">
        <v>74</v>
      </c>
      <c r="B53" s="44" t="s">
        <v>92</v>
      </c>
      <c r="C53" s="31" t="s">
        <v>93</v>
      </c>
      <c r="D53" s="45" t="s">
        <v>76</v>
      </c>
      <c r="E53" s="27">
        <f>[1]калькуляция!AL75</f>
        <v>110.45</v>
      </c>
      <c r="F53" s="27"/>
      <c r="G53" s="1"/>
      <c r="H53" s="1"/>
    </row>
    <row r="54" spans="1:8" ht="25.5" x14ac:dyDescent="0.25">
      <c r="A54" s="46" t="s">
        <v>74</v>
      </c>
      <c r="B54" s="47" t="s">
        <v>94</v>
      </c>
      <c r="C54" s="28" t="s">
        <v>95</v>
      </c>
      <c r="D54" s="29" t="s">
        <v>76</v>
      </c>
      <c r="E54" s="27">
        <f>[1]калькуляция!AL76</f>
        <v>132.53</v>
      </c>
      <c r="F54" s="27"/>
      <c r="G54" s="1"/>
      <c r="H54" s="1"/>
    </row>
    <row r="55" spans="1:8" ht="24" x14ac:dyDescent="0.25">
      <c r="A55" s="46" t="s">
        <v>74</v>
      </c>
      <c r="B55" s="47" t="s">
        <v>96</v>
      </c>
      <c r="C55" s="28" t="s">
        <v>97</v>
      </c>
      <c r="D55" s="29" t="s">
        <v>76</v>
      </c>
      <c r="E55" s="27">
        <f>[1]калькуляция!AL77</f>
        <v>182.25</v>
      </c>
      <c r="F55" s="27"/>
      <c r="G55" s="1"/>
      <c r="H55" s="1"/>
    </row>
    <row r="56" spans="1:8" ht="24" x14ac:dyDescent="0.25">
      <c r="A56" s="46" t="s">
        <v>74</v>
      </c>
      <c r="B56" s="47" t="s">
        <v>98</v>
      </c>
      <c r="C56" s="28" t="s">
        <v>99</v>
      </c>
      <c r="D56" s="29" t="s">
        <v>76</v>
      </c>
      <c r="E56" s="27">
        <f>[1]калькуляция!AL78</f>
        <v>226.43</v>
      </c>
      <c r="F56" s="27"/>
      <c r="G56" s="1"/>
      <c r="H56" s="1"/>
    </row>
    <row r="57" spans="1:8" ht="24" x14ac:dyDescent="0.25">
      <c r="A57" s="46" t="s">
        <v>74</v>
      </c>
      <c r="B57" s="47" t="s">
        <v>100</v>
      </c>
      <c r="C57" s="28" t="s">
        <v>101</v>
      </c>
      <c r="D57" s="29" t="s">
        <v>76</v>
      </c>
      <c r="E57" s="27">
        <f>[1]калькуляция!AL79</f>
        <v>292.71000000000004</v>
      </c>
      <c r="F57" s="27"/>
      <c r="G57" s="1"/>
      <c r="H57" s="1"/>
    </row>
    <row r="58" spans="1:8" ht="24" x14ac:dyDescent="0.25">
      <c r="A58" s="46" t="s">
        <v>74</v>
      </c>
      <c r="B58" s="47" t="s">
        <v>102</v>
      </c>
      <c r="C58" s="28" t="s">
        <v>101</v>
      </c>
      <c r="D58" s="29" t="s">
        <v>76</v>
      </c>
      <c r="E58" s="27">
        <f>[1]калькуляция!AL80</f>
        <v>331.34</v>
      </c>
      <c r="F58" s="27"/>
      <c r="G58" s="1"/>
      <c r="H58" s="1"/>
    </row>
    <row r="59" spans="1:8" ht="25.5" x14ac:dyDescent="0.25">
      <c r="A59" s="46" t="s">
        <v>74</v>
      </c>
      <c r="B59" s="47">
        <v>23</v>
      </c>
      <c r="C59" s="28" t="str">
        <f>[1]калькуляция!AH81</f>
        <v>Получение санитарно-гигиенического заключения по объекту социальной, производственной, транспортной, инженерной инфраструктуры</v>
      </c>
      <c r="D59" s="29" t="s">
        <v>76</v>
      </c>
      <c r="E59" s="27">
        <f>[1]калькуляция!AL81</f>
        <v>115.62</v>
      </c>
      <c r="F59" s="27"/>
      <c r="G59" s="1"/>
      <c r="H59" s="1"/>
    </row>
    <row r="60" spans="1:8" ht="25.5" x14ac:dyDescent="0.25">
      <c r="A60" s="46" t="s">
        <v>74</v>
      </c>
      <c r="B60" s="47">
        <v>24</v>
      </c>
      <c r="C60" s="28" t="str">
        <f>[1]калькуляция!AH82</f>
        <v>Получение сани-тарно-гигиеничес-кого заключения по градостроительно-му проекту, изме-нениям и (или) до-полнениям, вноси-мым в него</v>
      </c>
      <c r="D60" s="29" t="s">
        <v>76</v>
      </c>
      <c r="E60" s="27">
        <f>[1]калькуляция!AL82</f>
        <v>478.58</v>
      </c>
      <c r="F60" s="27"/>
      <c r="G60" s="1"/>
      <c r="H60" s="1"/>
    </row>
    <row r="61" spans="1:8" ht="24" x14ac:dyDescent="0.25">
      <c r="A61" s="43" t="s">
        <v>103</v>
      </c>
      <c r="B61" s="44"/>
      <c r="C61" s="31" t="s">
        <v>104</v>
      </c>
      <c r="D61" s="45" t="s">
        <v>76</v>
      </c>
      <c r="E61" s="27">
        <f>[1]калькуляция!AL83</f>
        <v>277.39</v>
      </c>
      <c r="F61" s="27"/>
      <c r="G61" s="1"/>
      <c r="H61" s="1"/>
    </row>
    <row r="62" spans="1:8" x14ac:dyDescent="0.25">
      <c r="A62" s="48" t="s">
        <v>105</v>
      </c>
      <c r="B62" s="49"/>
      <c r="C62" s="50"/>
      <c r="D62" s="51"/>
      <c r="E62" s="27"/>
      <c r="F62" s="27"/>
      <c r="G62" s="1"/>
      <c r="H62" s="1"/>
    </row>
    <row r="63" spans="1:8" ht="51" x14ac:dyDescent="0.25">
      <c r="A63" s="46" t="s">
        <v>106</v>
      </c>
      <c r="B63" s="47" t="s">
        <v>42</v>
      </c>
      <c r="C63" s="28" t="s">
        <v>107</v>
      </c>
      <c r="D63" s="29" t="s">
        <v>16</v>
      </c>
      <c r="E63" s="27">
        <f>[1]калькуляция!AL85</f>
        <v>138.07</v>
      </c>
      <c r="F63" s="27"/>
      <c r="G63" s="1"/>
      <c r="H63" s="1"/>
    </row>
    <row r="64" spans="1:8" x14ac:dyDescent="0.25">
      <c r="A64" s="48" t="s">
        <v>108</v>
      </c>
      <c r="B64" s="49"/>
      <c r="C64" s="50"/>
      <c r="D64" s="51"/>
      <c r="E64" s="27"/>
      <c r="F64" s="27"/>
      <c r="G64" s="1"/>
      <c r="H64" s="1"/>
    </row>
    <row r="65" spans="1:8" x14ac:dyDescent="0.25">
      <c r="A65" s="46" t="s">
        <v>106</v>
      </c>
      <c r="B65" s="47" t="s">
        <v>109</v>
      </c>
      <c r="C65" s="28" t="s">
        <v>110</v>
      </c>
      <c r="D65" s="29" t="s">
        <v>16</v>
      </c>
      <c r="E65" s="27">
        <f>[1]калькуляция!AL87</f>
        <v>193.28</v>
      </c>
      <c r="F65" s="27"/>
      <c r="G65" s="1"/>
      <c r="H65" s="1"/>
    </row>
    <row r="66" spans="1:8" x14ac:dyDescent="0.25">
      <c r="A66" s="46" t="s">
        <v>106</v>
      </c>
      <c r="B66" s="47" t="s">
        <v>111</v>
      </c>
      <c r="C66" s="28" t="s">
        <v>112</v>
      </c>
      <c r="D66" s="52" t="s">
        <v>16</v>
      </c>
      <c r="E66" s="27">
        <f>[1]калькуляция!AL88</f>
        <v>193.28</v>
      </c>
      <c r="F66" s="27"/>
      <c r="G66" s="1"/>
      <c r="H66" s="1"/>
    </row>
    <row r="67" spans="1:8" ht="25.5" x14ac:dyDescent="0.25">
      <c r="A67" s="53" t="s">
        <v>113</v>
      </c>
      <c r="B67" s="54"/>
      <c r="C67" s="55" t="str">
        <f>[1]калькуляция!AH89</f>
        <v>Подготовка и оформление заключения по результатам лабораторных испытаний, измерений, проведение санитарно-гигиенической экспертизы</v>
      </c>
      <c r="D67" s="56" t="s">
        <v>114</v>
      </c>
      <c r="E67" s="27">
        <f>[1]калькуляция!AL89</f>
        <v>8.2900000000000009</v>
      </c>
      <c r="F67" s="27"/>
      <c r="G67" s="1"/>
      <c r="H67" s="1"/>
    </row>
    <row r="68" spans="1:8" x14ac:dyDescent="0.25">
      <c r="A68" s="18" t="s">
        <v>115</v>
      </c>
      <c r="B68" s="19"/>
      <c r="C68" s="20"/>
      <c r="D68" s="36"/>
      <c r="E68" s="27"/>
      <c r="F68" s="27"/>
      <c r="G68" s="1"/>
      <c r="H68" s="1"/>
    </row>
    <row r="69" spans="1:8" x14ac:dyDescent="0.25">
      <c r="A69" s="18" t="s">
        <v>116</v>
      </c>
      <c r="B69" s="19"/>
      <c r="C69" s="20"/>
      <c r="D69" s="36"/>
      <c r="E69" s="27"/>
      <c r="F69" s="27"/>
      <c r="G69" s="1"/>
      <c r="H69" s="1"/>
    </row>
    <row r="70" spans="1:8" x14ac:dyDescent="0.25">
      <c r="A70" s="23" t="s">
        <v>117</v>
      </c>
      <c r="B70" s="24">
        <v>1</v>
      </c>
      <c r="C70" s="25" t="s">
        <v>118</v>
      </c>
      <c r="D70" s="26" t="s">
        <v>119</v>
      </c>
      <c r="E70" s="27">
        <f>[1]калькуляция!AL95</f>
        <v>6.24</v>
      </c>
      <c r="F70" s="27">
        <f>[1]калькуляция!AN95</f>
        <v>3.16</v>
      </c>
      <c r="G70" s="1"/>
      <c r="H70" s="1"/>
    </row>
    <row r="71" spans="1:8" x14ac:dyDescent="0.25">
      <c r="A71" s="37" t="s">
        <v>117</v>
      </c>
      <c r="B71" s="38">
        <v>2</v>
      </c>
      <c r="C71" s="57" t="s">
        <v>120</v>
      </c>
      <c r="D71" s="58"/>
      <c r="E71" s="27"/>
      <c r="F71" s="27"/>
      <c r="G71" s="1"/>
      <c r="H71" s="1"/>
    </row>
    <row r="72" spans="1:8" x14ac:dyDescent="0.25">
      <c r="A72" s="23" t="s">
        <v>117</v>
      </c>
      <c r="B72" s="24" t="s">
        <v>109</v>
      </c>
      <c r="C72" s="25" t="s">
        <v>121</v>
      </c>
      <c r="D72" s="26" t="s">
        <v>119</v>
      </c>
      <c r="E72" s="27">
        <f>[1]калькуляция!AL97</f>
        <v>9.3600000000000012</v>
      </c>
      <c r="F72" s="27">
        <f>[1]калькуляция!AN97</f>
        <v>4.7</v>
      </c>
      <c r="G72" s="1"/>
      <c r="H72" s="1"/>
    </row>
    <row r="73" spans="1:8" ht="25.5" x14ac:dyDescent="0.25">
      <c r="A73" s="23" t="s">
        <v>117</v>
      </c>
      <c r="B73" s="24" t="s">
        <v>111</v>
      </c>
      <c r="C73" s="25" t="s">
        <v>122</v>
      </c>
      <c r="D73" s="26" t="s">
        <v>119</v>
      </c>
      <c r="E73" s="27">
        <f>[1]калькуляция!AL98</f>
        <v>9.3600000000000012</v>
      </c>
      <c r="F73" s="27">
        <f>[1]калькуляция!AN98</f>
        <v>4.7</v>
      </c>
      <c r="G73" s="1"/>
      <c r="H73" s="1"/>
    </row>
    <row r="74" spans="1:8" x14ac:dyDescent="0.25">
      <c r="A74" s="23" t="s">
        <v>117</v>
      </c>
      <c r="B74" s="24">
        <v>3</v>
      </c>
      <c r="C74" s="25" t="s">
        <v>123</v>
      </c>
      <c r="D74" s="26" t="s">
        <v>119</v>
      </c>
      <c r="E74" s="27">
        <f>[1]калькуляция!AL99</f>
        <v>9.3600000000000012</v>
      </c>
      <c r="F74" s="27">
        <f>[1]калькуляция!AN99</f>
        <v>4.7</v>
      </c>
      <c r="G74" s="1"/>
      <c r="H74" s="1"/>
    </row>
    <row r="75" spans="1:8" x14ac:dyDescent="0.25">
      <c r="A75" s="23" t="s">
        <v>117</v>
      </c>
      <c r="B75" s="24">
        <v>4</v>
      </c>
      <c r="C75" s="25" t="s">
        <v>124</v>
      </c>
      <c r="D75" s="26" t="s">
        <v>119</v>
      </c>
      <c r="E75" s="27">
        <f>[1]калькуляция!AL100</f>
        <v>9.3600000000000012</v>
      </c>
      <c r="F75" s="27">
        <f>[1]калькуляция!AN100</f>
        <v>4.7</v>
      </c>
      <c r="G75" s="1"/>
      <c r="H75" s="1"/>
    </row>
    <row r="76" spans="1:8" x14ac:dyDescent="0.25">
      <c r="A76" s="23" t="s">
        <v>117</v>
      </c>
      <c r="B76" s="24" t="s">
        <v>125</v>
      </c>
      <c r="C76" s="25" t="s">
        <v>126</v>
      </c>
      <c r="D76" s="26" t="s">
        <v>119</v>
      </c>
      <c r="E76" s="27">
        <v>9.36</v>
      </c>
      <c r="F76" s="27">
        <v>4.7</v>
      </c>
      <c r="G76" s="1"/>
      <c r="H76" s="1"/>
    </row>
    <row r="77" spans="1:8" x14ac:dyDescent="0.25">
      <c r="A77" s="23" t="s">
        <v>117</v>
      </c>
      <c r="B77" s="24">
        <v>7</v>
      </c>
      <c r="C77" s="25" t="s">
        <v>127</v>
      </c>
      <c r="D77" s="26" t="s">
        <v>119</v>
      </c>
      <c r="E77" s="27">
        <f>[1]калькуляция!AL102</f>
        <v>9.3600000000000012</v>
      </c>
      <c r="F77" s="27">
        <f>[1]калькуляция!AN102</f>
        <v>4.7</v>
      </c>
      <c r="G77" s="1"/>
      <c r="H77" s="1"/>
    </row>
    <row r="78" spans="1:8" x14ac:dyDescent="0.25">
      <c r="A78" s="23" t="s">
        <v>117</v>
      </c>
      <c r="B78" s="24">
        <v>10</v>
      </c>
      <c r="C78" s="25" t="s">
        <v>128</v>
      </c>
      <c r="D78" s="26" t="s">
        <v>119</v>
      </c>
      <c r="E78" s="27">
        <f>[1]калькуляция!AL103</f>
        <v>9.3600000000000012</v>
      </c>
      <c r="F78" s="27">
        <f>[1]калькуляция!AN103</f>
        <v>4.7</v>
      </c>
      <c r="G78" s="1"/>
      <c r="H78" s="1"/>
    </row>
    <row r="79" spans="1:8" x14ac:dyDescent="0.25">
      <c r="A79" s="23" t="s">
        <v>117</v>
      </c>
      <c r="B79" s="24" t="s">
        <v>129</v>
      </c>
      <c r="C79" s="25" t="s">
        <v>130</v>
      </c>
      <c r="D79" s="26" t="s">
        <v>119</v>
      </c>
      <c r="E79" s="27">
        <f>[1]калькуляция!AL104</f>
        <v>10.92</v>
      </c>
      <c r="F79" s="27">
        <f>[1]калькуляция!AN104</f>
        <v>6.24</v>
      </c>
      <c r="G79" s="1"/>
      <c r="H79" s="1"/>
    </row>
    <row r="80" spans="1:8" x14ac:dyDescent="0.25">
      <c r="A80" s="23" t="s">
        <v>117</v>
      </c>
      <c r="B80" s="59" t="s">
        <v>131</v>
      </c>
      <c r="C80" s="31" t="s">
        <v>132</v>
      </c>
      <c r="D80" s="45" t="s">
        <v>119</v>
      </c>
      <c r="E80" s="27">
        <f>[1]калькуляция!AL108</f>
        <v>10.92</v>
      </c>
      <c r="F80" s="27">
        <f>[1]калькуляция!AN108</f>
        <v>4.7</v>
      </c>
      <c r="G80" s="1"/>
      <c r="H80" s="1"/>
    </row>
    <row r="81" spans="1:8" x14ac:dyDescent="0.25">
      <c r="A81" s="18" t="s">
        <v>133</v>
      </c>
      <c r="B81" s="19"/>
      <c r="C81" s="20"/>
      <c r="D81" s="36"/>
      <c r="E81" s="27"/>
      <c r="F81" s="27"/>
      <c r="G81" s="1"/>
      <c r="H81" s="1"/>
    </row>
    <row r="82" spans="1:8" x14ac:dyDescent="0.25">
      <c r="A82" s="23" t="s">
        <v>134</v>
      </c>
      <c r="B82" s="24">
        <v>1</v>
      </c>
      <c r="C82" s="25" t="s">
        <v>135</v>
      </c>
      <c r="D82" s="26" t="s">
        <v>119</v>
      </c>
      <c r="E82" s="27">
        <f>[1]калькуляция!AL110</f>
        <v>12.5</v>
      </c>
      <c r="F82" s="27">
        <f>[1]калькуляция!AN110</f>
        <v>10.92</v>
      </c>
      <c r="G82" s="1"/>
      <c r="H82" s="1"/>
    </row>
    <row r="83" spans="1:8" x14ac:dyDescent="0.25">
      <c r="A83" s="23" t="s">
        <v>134</v>
      </c>
      <c r="B83" s="24">
        <v>2</v>
      </c>
      <c r="C83" s="25" t="s">
        <v>136</v>
      </c>
      <c r="D83" s="26" t="s">
        <v>119</v>
      </c>
      <c r="E83" s="27">
        <f>[1]калькуляция!AL111</f>
        <v>17.169999999999998</v>
      </c>
      <c r="F83" s="27">
        <f>[1]калькуляция!AN111</f>
        <v>9.3600000000000012</v>
      </c>
      <c r="G83" s="1"/>
      <c r="H83" s="1"/>
    </row>
    <row r="84" spans="1:8" x14ac:dyDescent="0.25">
      <c r="A84" s="23" t="s">
        <v>134</v>
      </c>
      <c r="B84" s="24" t="s">
        <v>137</v>
      </c>
      <c r="C84" s="25" t="s">
        <v>138</v>
      </c>
      <c r="D84" s="26" t="s">
        <v>119</v>
      </c>
      <c r="E84" s="27">
        <f>[1]калькуляция!AL112</f>
        <v>14.09</v>
      </c>
      <c r="F84" s="27">
        <f>[1]калькуляция!AN112</f>
        <v>9.3600000000000012</v>
      </c>
      <c r="G84" s="1"/>
      <c r="H84" s="1"/>
    </row>
    <row r="85" spans="1:8" x14ac:dyDescent="0.25">
      <c r="A85" s="23" t="s">
        <v>134</v>
      </c>
      <c r="B85" s="24" t="s">
        <v>139</v>
      </c>
      <c r="C85" s="25" t="s">
        <v>140</v>
      </c>
      <c r="D85" s="26" t="s">
        <v>119</v>
      </c>
      <c r="E85" s="27">
        <f>[1]калькуляция!AL113</f>
        <v>20.32</v>
      </c>
      <c r="F85" s="27">
        <f>[1]калькуляция!AN113</f>
        <v>6.24</v>
      </c>
      <c r="G85" s="1"/>
      <c r="H85" s="1"/>
    </row>
    <row r="86" spans="1:8" x14ac:dyDescent="0.25">
      <c r="A86" s="23" t="s">
        <v>134</v>
      </c>
      <c r="B86" s="24" t="s">
        <v>141</v>
      </c>
      <c r="C86" s="25" t="s">
        <v>142</v>
      </c>
      <c r="D86" s="26" t="s">
        <v>119</v>
      </c>
      <c r="E86" s="27">
        <f>[1]калькуляция!AL114</f>
        <v>20.32</v>
      </c>
      <c r="F86" s="27">
        <f>[1]калькуляция!AN114</f>
        <v>6.24</v>
      </c>
      <c r="G86" s="1"/>
      <c r="H86" s="1"/>
    </row>
    <row r="87" spans="1:8" x14ac:dyDescent="0.25">
      <c r="A87" s="23" t="s">
        <v>134</v>
      </c>
      <c r="B87" s="24" t="s">
        <v>143</v>
      </c>
      <c r="C87" s="25" t="s">
        <v>144</v>
      </c>
      <c r="D87" s="26" t="s">
        <v>119</v>
      </c>
      <c r="E87" s="27">
        <f>[1]калькуляция!AL115</f>
        <v>9.3600000000000012</v>
      </c>
      <c r="F87" s="27">
        <f>[1]калькуляция!AN115</f>
        <v>3.1399999999999997</v>
      </c>
      <c r="G87" s="1"/>
      <c r="H87" s="1"/>
    </row>
    <row r="88" spans="1:8" x14ac:dyDescent="0.25">
      <c r="A88" s="23" t="s">
        <v>134</v>
      </c>
      <c r="B88" s="24" t="s">
        <v>145</v>
      </c>
      <c r="C88" s="25" t="s">
        <v>146</v>
      </c>
      <c r="D88" s="26" t="s">
        <v>119</v>
      </c>
      <c r="E88" s="27">
        <f>[1]калькуляция!AL117</f>
        <v>10.92</v>
      </c>
      <c r="F88" s="27">
        <f>[1]калькуляция!AN117</f>
        <v>6.24</v>
      </c>
      <c r="G88" s="1"/>
      <c r="H88" s="1"/>
    </row>
    <row r="89" spans="1:8" x14ac:dyDescent="0.25">
      <c r="A89" s="23" t="s">
        <v>134</v>
      </c>
      <c r="B89" s="24">
        <v>25</v>
      </c>
      <c r="C89" s="25" t="s">
        <v>147</v>
      </c>
      <c r="D89" s="26" t="s">
        <v>119</v>
      </c>
      <c r="E89" s="27">
        <f>[1]калькуляция!AL118</f>
        <v>10.92</v>
      </c>
      <c r="F89" s="27">
        <f>[1]калькуляция!AN118</f>
        <v>6.24</v>
      </c>
      <c r="G89" s="1"/>
      <c r="H89" s="1"/>
    </row>
    <row r="90" spans="1:8" x14ac:dyDescent="0.25">
      <c r="A90" s="23" t="s">
        <v>134</v>
      </c>
      <c r="B90" s="24">
        <v>29</v>
      </c>
      <c r="C90" s="25" t="s">
        <v>148</v>
      </c>
      <c r="D90" s="26" t="s">
        <v>119</v>
      </c>
      <c r="E90" s="27">
        <f>[1]калькуляция!AL119</f>
        <v>14.040000000000001</v>
      </c>
      <c r="F90" s="27">
        <f>[1]калькуляция!AN119</f>
        <v>9.3600000000000012</v>
      </c>
      <c r="G90" s="1"/>
      <c r="H90" s="1"/>
    </row>
    <row r="91" spans="1:8" x14ac:dyDescent="0.25">
      <c r="A91" s="23" t="s">
        <v>134</v>
      </c>
      <c r="B91" s="24">
        <v>30</v>
      </c>
      <c r="C91" s="25" t="s">
        <v>149</v>
      </c>
      <c r="D91" s="26" t="s">
        <v>119</v>
      </c>
      <c r="E91" s="27">
        <f>[1]калькуляция!AL120</f>
        <v>9.3600000000000012</v>
      </c>
      <c r="F91" s="27">
        <f>[1]калькуляция!AN120</f>
        <v>4.7</v>
      </c>
      <c r="G91" s="1"/>
      <c r="H91" s="1"/>
    </row>
    <row r="92" spans="1:8" x14ac:dyDescent="0.25">
      <c r="A92" s="23" t="s">
        <v>134</v>
      </c>
      <c r="B92" s="24">
        <v>34</v>
      </c>
      <c r="C92" s="25" t="s">
        <v>150</v>
      </c>
      <c r="D92" s="26" t="s">
        <v>119</v>
      </c>
      <c r="E92" s="27">
        <f>[1]калькуляция!AL121</f>
        <v>10.92</v>
      </c>
      <c r="F92" s="27">
        <f>[1]калькуляция!AN121</f>
        <v>6.24</v>
      </c>
      <c r="G92" s="1"/>
      <c r="H92" s="1"/>
    </row>
    <row r="93" spans="1:8" x14ac:dyDescent="0.25">
      <c r="A93" s="23" t="s">
        <v>134</v>
      </c>
      <c r="B93" s="24" t="s">
        <v>151</v>
      </c>
      <c r="C93" s="25" t="s">
        <v>128</v>
      </c>
      <c r="D93" s="26" t="s">
        <v>119</v>
      </c>
      <c r="E93" s="27">
        <v>10.92</v>
      </c>
      <c r="F93" s="27">
        <v>6.24</v>
      </c>
      <c r="G93" s="1"/>
      <c r="H93" s="1"/>
    </row>
    <row r="94" spans="1:8" x14ac:dyDescent="0.25">
      <c r="A94" s="23" t="s">
        <v>134</v>
      </c>
      <c r="B94" s="24" t="s">
        <v>152</v>
      </c>
      <c r="C94" s="25" t="s">
        <v>153</v>
      </c>
      <c r="D94" s="26" t="s">
        <v>119</v>
      </c>
      <c r="E94" s="27">
        <f>[1]калькуляция!AL123</f>
        <v>10.92</v>
      </c>
      <c r="F94" s="27">
        <f>[1]калькуляция!AN123</f>
        <v>6.24</v>
      </c>
      <c r="G94" s="1"/>
      <c r="H94" s="1"/>
    </row>
    <row r="95" spans="1:8" x14ac:dyDescent="0.25">
      <c r="A95" s="23" t="s">
        <v>134</v>
      </c>
      <c r="B95" s="24">
        <v>46</v>
      </c>
      <c r="C95" s="25" t="s">
        <v>154</v>
      </c>
      <c r="D95" s="26" t="s">
        <v>119</v>
      </c>
      <c r="E95" s="27">
        <v>9.36</v>
      </c>
      <c r="F95" s="27">
        <v>4.7</v>
      </c>
      <c r="G95" s="1"/>
      <c r="H95" s="1"/>
    </row>
    <row r="96" spans="1:8" x14ac:dyDescent="0.25">
      <c r="A96" s="23" t="s">
        <v>134</v>
      </c>
      <c r="B96" s="24" t="s">
        <v>155</v>
      </c>
      <c r="C96" s="25" t="s">
        <v>132</v>
      </c>
      <c r="D96" s="26" t="s">
        <v>119</v>
      </c>
      <c r="E96" s="27">
        <v>10.92</v>
      </c>
      <c r="F96" s="27">
        <v>6.24</v>
      </c>
      <c r="G96" s="1"/>
      <c r="H96" s="1"/>
    </row>
    <row r="97" spans="1:8" ht="25.5" x14ac:dyDescent="0.25">
      <c r="A97" s="23" t="s">
        <v>134</v>
      </c>
      <c r="B97" s="24">
        <v>51</v>
      </c>
      <c r="C97" s="25" t="s">
        <v>156</v>
      </c>
      <c r="D97" s="26" t="s">
        <v>119</v>
      </c>
      <c r="E97" s="27">
        <v>4.7</v>
      </c>
      <c r="F97" s="27">
        <v>3.16</v>
      </c>
      <c r="G97" s="1"/>
      <c r="H97" s="1"/>
    </row>
    <row r="98" spans="1:8" x14ac:dyDescent="0.25">
      <c r="A98" s="37" t="s">
        <v>157</v>
      </c>
      <c r="B98" s="60" t="s">
        <v>158</v>
      </c>
      <c r="C98" s="61"/>
      <c r="D98" s="62"/>
      <c r="E98" s="27"/>
      <c r="F98" s="27"/>
      <c r="G98" s="1"/>
      <c r="H98" s="1"/>
    </row>
    <row r="99" spans="1:8" x14ac:dyDescent="0.25">
      <c r="A99" s="23" t="s">
        <v>157</v>
      </c>
      <c r="B99" s="44" t="s">
        <v>42</v>
      </c>
      <c r="C99" s="31" t="s">
        <v>159</v>
      </c>
      <c r="D99" s="45" t="s">
        <v>160</v>
      </c>
      <c r="E99" s="27">
        <f>[1]калькуляция!AL131</f>
        <v>9.3899999999999988</v>
      </c>
      <c r="F99" s="27">
        <f>[1]калькуляция!AN131</f>
        <v>3.1399999999999997</v>
      </c>
      <c r="G99" s="1"/>
      <c r="H99" s="1"/>
    </row>
    <row r="100" spans="1:8" x14ac:dyDescent="0.25">
      <c r="A100" s="23" t="s">
        <v>157</v>
      </c>
      <c r="B100" s="44" t="s">
        <v>44</v>
      </c>
      <c r="C100" s="31" t="s">
        <v>161</v>
      </c>
      <c r="D100" s="45" t="s">
        <v>119</v>
      </c>
      <c r="E100" s="27">
        <f>[1]калькуляция!AL132</f>
        <v>6.24</v>
      </c>
      <c r="F100" s="27">
        <f>[1]калькуляция!AN132</f>
        <v>1.58</v>
      </c>
      <c r="G100" s="1"/>
      <c r="H100" s="1"/>
    </row>
    <row r="101" spans="1:8" x14ac:dyDescent="0.25">
      <c r="A101" s="23" t="s">
        <v>157</v>
      </c>
      <c r="B101" s="44" t="s">
        <v>46</v>
      </c>
      <c r="C101" s="31" t="s">
        <v>162</v>
      </c>
      <c r="D101" s="45" t="s">
        <v>119</v>
      </c>
      <c r="E101" s="27">
        <f>[1]калькуляция!AL133</f>
        <v>9.3899999999999988</v>
      </c>
      <c r="F101" s="27">
        <f>[1]калькуляция!AN133</f>
        <v>0.95</v>
      </c>
      <c r="G101" s="1"/>
      <c r="H101" s="1"/>
    </row>
    <row r="102" spans="1:8" x14ac:dyDescent="0.25">
      <c r="A102" s="63" t="s">
        <v>157</v>
      </c>
      <c r="B102" s="44" t="s">
        <v>163</v>
      </c>
      <c r="C102" s="31" t="s">
        <v>164</v>
      </c>
      <c r="D102" s="45"/>
      <c r="E102" s="27">
        <f>[1]калькуляция!AL134</f>
        <v>3.74</v>
      </c>
      <c r="F102" s="27">
        <f>[1]калькуляция!AN134</f>
        <v>1.2500000000000002</v>
      </c>
      <c r="G102" s="1"/>
      <c r="H102" s="1"/>
    </row>
    <row r="103" spans="1:8" x14ac:dyDescent="0.25">
      <c r="A103" s="18" t="s">
        <v>165</v>
      </c>
      <c r="B103" s="19"/>
      <c r="C103" s="20"/>
      <c r="D103" s="36"/>
      <c r="E103" s="27"/>
      <c r="F103" s="27"/>
      <c r="G103" s="1"/>
      <c r="H103" s="1"/>
    </row>
    <row r="104" spans="1:8" x14ac:dyDescent="0.25">
      <c r="A104" s="64" t="s">
        <v>166</v>
      </c>
      <c r="B104" s="65"/>
      <c r="C104" s="66"/>
      <c r="D104" s="36"/>
      <c r="E104" s="27"/>
      <c r="F104" s="27"/>
      <c r="G104" s="1"/>
      <c r="H104" s="1"/>
    </row>
    <row r="105" spans="1:8" x14ac:dyDescent="0.25">
      <c r="A105" s="64" t="s">
        <v>167</v>
      </c>
      <c r="B105" s="65"/>
      <c r="C105" s="66"/>
      <c r="D105" s="36"/>
      <c r="E105" s="27"/>
      <c r="F105" s="27"/>
      <c r="G105" s="1"/>
      <c r="H105" s="1"/>
    </row>
    <row r="106" spans="1:8" x14ac:dyDescent="0.25">
      <c r="A106" s="37" t="s">
        <v>168</v>
      </c>
      <c r="B106" s="38">
        <v>12</v>
      </c>
      <c r="C106" s="67" t="s">
        <v>169</v>
      </c>
      <c r="D106" s="58"/>
      <c r="E106" s="27"/>
      <c r="F106" s="27"/>
      <c r="G106" s="1"/>
      <c r="H106" s="1"/>
    </row>
    <row r="107" spans="1:8" x14ac:dyDescent="0.25">
      <c r="A107" s="23" t="s">
        <v>168</v>
      </c>
      <c r="B107" s="24" t="s">
        <v>170</v>
      </c>
      <c r="C107" s="25" t="s">
        <v>171</v>
      </c>
      <c r="D107" s="26" t="s">
        <v>119</v>
      </c>
      <c r="E107" s="27">
        <f>[1]калькуляция!AL139</f>
        <v>12.5</v>
      </c>
      <c r="F107" s="27">
        <f>[1]калькуляция!AN139</f>
        <v>6.26</v>
      </c>
      <c r="G107" s="1"/>
      <c r="H107" s="1"/>
    </row>
    <row r="108" spans="1:8" x14ac:dyDescent="0.25">
      <c r="A108" s="37" t="s">
        <v>168</v>
      </c>
      <c r="B108" s="38">
        <v>19</v>
      </c>
      <c r="C108" s="57" t="s">
        <v>172</v>
      </c>
      <c r="D108" s="58"/>
      <c r="E108" s="27"/>
      <c r="F108" s="27"/>
      <c r="G108" s="1"/>
      <c r="H108" s="1"/>
    </row>
    <row r="109" spans="1:8" x14ac:dyDescent="0.25">
      <c r="A109" s="23" t="s">
        <v>168</v>
      </c>
      <c r="B109" s="59" t="s">
        <v>173</v>
      </c>
      <c r="C109" s="25" t="s">
        <v>174</v>
      </c>
      <c r="D109" s="26" t="s">
        <v>119</v>
      </c>
      <c r="E109" s="27">
        <f>[1]калькуляция!AL141</f>
        <v>6.24</v>
      </c>
      <c r="F109" s="27">
        <f>[1]калькуляция!AN141</f>
        <v>3.1399999999999997</v>
      </c>
      <c r="G109" s="1"/>
      <c r="H109" s="1"/>
    </row>
    <row r="110" spans="1:8" x14ac:dyDescent="0.25">
      <c r="A110" s="37" t="s">
        <v>168</v>
      </c>
      <c r="B110" s="38">
        <v>26</v>
      </c>
      <c r="C110" s="57" t="s">
        <v>175</v>
      </c>
      <c r="D110" s="58"/>
      <c r="E110" s="27"/>
      <c r="F110" s="27"/>
      <c r="G110" s="1"/>
      <c r="H110" s="1"/>
    </row>
    <row r="111" spans="1:8" x14ac:dyDescent="0.25">
      <c r="A111" s="23" t="s">
        <v>168</v>
      </c>
      <c r="B111" s="24" t="s">
        <v>176</v>
      </c>
      <c r="C111" s="25" t="s">
        <v>177</v>
      </c>
      <c r="D111" s="26" t="s">
        <v>119</v>
      </c>
      <c r="E111" s="27">
        <f>[1]калькуляция!AL143</f>
        <v>18.739999999999998</v>
      </c>
      <c r="F111" s="27">
        <f>[1]калькуляция!AN143</f>
        <v>7.8</v>
      </c>
      <c r="G111" s="1"/>
      <c r="H111" s="1"/>
    </row>
    <row r="112" spans="1:8" x14ac:dyDescent="0.25">
      <c r="A112" s="23" t="s">
        <v>168</v>
      </c>
      <c r="B112" s="24" t="s">
        <v>178</v>
      </c>
      <c r="C112" s="25" t="s">
        <v>179</v>
      </c>
      <c r="D112" s="26" t="s">
        <v>119</v>
      </c>
      <c r="E112" s="27">
        <f>[1]калькуляция!AL144</f>
        <v>14.09</v>
      </c>
      <c r="F112" s="27">
        <f>[1]калькуляция!AN144</f>
        <v>6.24</v>
      </c>
      <c r="G112" s="1"/>
      <c r="H112" s="1"/>
    </row>
    <row r="113" spans="1:8" x14ac:dyDescent="0.25">
      <c r="A113" s="23" t="s">
        <v>168</v>
      </c>
      <c r="B113" s="24" t="s">
        <v>180</v>
      </c>
      <c r="C113" s="25" t="s">
        <v>181</v>
      </c>
      <c r="D113" s="26"/>
      <c r="E113" s="27"/>
      <c r="F113" s="27"/>
      <c r="G113" s="1"/>
      <c r="H113" s="1"/>
    </row>
    <row r="114" spans="1:8" x14ac:dyDescent="0.25">
      <c r="A114" s="23" t="s">
        <v>168</v>
      </c>
      <c r="B114" s="24" t="s">
        <v>182</v>
      </c>
      <c r="C114" s="25" t="s">
        <v>183</v>
      </c>
      <c r="D114" s="26" t="s">
        <v>119</v>
      </c>
      <c r="E114" s="27">
        <f>[1]калькуляция!AL146</f>
        <v>25.019999999999996</v>
      </c>
      <c r="F114" s="27">
        <f>[1]калькуляция!AN146</f>
        <v>20.32</v>
      </c>
      <c r="G114" s="1"/>
      <c r="H114" s="1"/>
    </row>
    <row r="115" spans="1:8" x14ac:dyDescent="0.25">
      <c r="A115" s="23" t="s">
        <v>168</v>
      </c>
      <c r="B115" s="24" t="s">
        <v>184</v>
      </c>
      <c r="C115" s="31" t="s">
        <v>185</v>
      </c>
      <c r="D115" s="45" t="s">
        <v>119</v>
      </c>
      <c r="E115" s="27">
        <f>[1]калькуляция!AL147</f>
        <v>12.5</v>
      </c>
      <c r="F115" s="27">
        <f>[1]калькуляция!AN147</f>
        <v>7.8</v>
      </c>
      <c r="G115" s="1"/>
      <c r="H115" s="1"/>
    </row>
    <row r="116" spans="1:8" x14ac:dyDescent="0.25">
      <c r="A116" s="23" t="s">
        <v>168</v>
      </c>
      <c r="B116" s="24" t="s">
        <v>186</v>
      </c>
      <c r="C116" s="31" t="s">
        <v>187</v>
      </c>
      <c r="D116" s="45" t="s">
        <v>119</v>
      </c>
      <c r="E116" s="27">
        <f>[1]калькуляция!AL148</f>
        <v>9.3600000000000012</v>
      </c>
      <c r="F116" s="27">
        <f>[1]калькуляция!AN148</f>
        <v>9.3600000000000012</v>
      </c>
      <c r="G116" s="1"/>
      <c r="H116" s="1"/>
    </row>
    <row r="117" spans="1:8" x14ac:dyDescent="0.25">
      <c r="A117" s="37" t="s">
        <v>168</v>
      </c>
      <c r="B117" s="38">
        <v>58</v>
      </c>
      <c r="C117" s="68" t="s">
        <v>188</v>
      </c>
      <c r="D117" s="69"/>
      <c r="E117" s="27"/>
      <c r="F117" s="27"/>
      <c r="G117" s="1"/>
      <c r="H117" s="1"/>
    </row>
    <row r="118" spans="1:8" x14ac:dyDescent="0.25">
      <c r="A118" s="23" t="s">
        <v>168</v>
      </c>
      <c r="B118" s="24" t="s">
        <v>189</v>
      </c>
      <c r="C118" s="31" t="s">
        <v>190</v>
      </c>
      <c r="D118" s="45" t="s">
        <v>119</v>
      </c>
      <c r="E118" s="27">
        <f>[1]калькуляция!AL150</f>
        <v>20.32</v>
      </c>
      <c r="F118" s="27">
        <f>[1]калькуляция!AN150</f>
        <v>20.32</v>
      </c>
      <c r="G118" s="1"/>
      <c r="H118" s="1"/>
    </row>
    <row r="119" spans="1:8" x14ac:dyDescent="0.25">
      <c r="A119" s="23" t="s">
        <v>168</v>
      </c>
      <c r="B119" s="24" t="s">
        <v>191</v>
      </c>
      <c r="C119" s="31" t="s">
        <v>192</v>
      </c>
      <c r="D119" s="45" t="s">
        <v>119</v>
      </c>
      <c r="E119" s="27">
        <f>[1]калькуляция!AL151</f>
        <v>12.469999999999999</v>
      </c>
      <c r="F119" s="27">
        <f>[1]калькуляция!AN151</f>
        <v>10.92</v>
      </c>
      <c r="G119" s="1"/>
      <c r="H119" s="1"/>
    </row>
    <row r="120" spans="1:8" x14ac:dyDescent="0.25">
      <c r="A120" s="37" t="s">
        <v>168</v>
      </c>
      <c r="B120" s="38">
        <v>59</v>
      </c>
      <c r="C120" s="68" t="s">
        <v>193</v>
      </c>
      <c r="D120" s="69"/>
      <c r="E120" s="27"/>
      <c r="F120" s="27"/>
      <c r="G120" s="1"/>
      <c r="H120" s="1"/>
    </row>
    <row r="121" spans="1:8" x14ac:dyDescent="0.25">
      <c r="A121" s="23" t="s">
        <v>168</v>
      </c>
      <c r="B121" s="24" t="s">
        <v>194</v>
      </c>
      <c r="C121" s="31" t="s">
        <v>195</v>
      </c>
      <c r="D121" s="45" t="s">
        <v>119</v>
      </c>
      <c r="E121" s="27">
        <f>[1]калькуляция!AL153</f>
        <v>15.639999999999997</v>
      </c>
      <c r="F121" s="27">
        <f>[1]калькуляция!AN153</f>
        <v>15.639999999999997</v>
      </c>
      <c r="G121" s="1"/>
      <c r="H121" s="1"/>
    </row>
    <row r="122" spans="1:8" x14ac:dyDescent="0.25">
      <c r="A122" s="23" t="s">
        <v>168</v>
      </c>
      <c r="B122" s="24" t="s">
        <v>196</v>
      </c>
      <c r="C122" s="28" t="s">
        <v>197</v>
      </c>
      <c r="D122" s="29" t="s">
        <v>119</v>
      </c>
      <c r="E122" s="27">
        <f>[1]калькуляция!AL154</f>
        <v>9.3899999999999988</v>
      </c>
      <c r="F122" s="27">
        <f>[1]калькуляция!AN154</f>
        <v>9.3899999999999988</v>
      </c>
      <c r="G122" s="1"/>
      <c r="H122" s="1"/>
    </row>
    <row r="123" spans="1:8" x14ac:dyDescent="0.25">
      <c r="A123" s="37" t="s">
        <v>168</v>
      </c>
      <c r="B123" s="38">
        <v>93</v>
      </c>
      <c r="C123" s="70" t="s">
        <v>198</v>
      </c>
      <c r="D123" s="62"/>
      <c r="E123" s="27"/>
      <c r="F123" s="27"/>
      <c r="G123" s="1"/>
      <c r="H123" s="1"/>
    </row>
    <row r="124" spans="1:8" ht="25.5" x14ac:dyDescent="0.25">
      <c r="A124" s="23" t="s">
        <v>168</v>
      </c>
      <c r="B124" s="24" t="s">
        <v>199</v>
      </c>
      <c r="C124" s="71" t="s">
        <v>200</v>
      </c>
      <c r="D124" s="72" t="s">
        <v>119</v>
      </c>
      <c r="E124" s="27">
        <f>[1]калькуляция!AL156</f>
        <v>4.7</v>
      </c>
      <c r="F124" s="27">
        <f>[1]калькуляция!AN156</f>
        <v>3.16</v>
      </c>
      <c r="G124" s="1"/>
      <c r="H124" s="1"/>
    </row>
    <row r="125" spans="1:8" x14ac:dyDescent="0.25">
      <c r="A125" s="60" t="s">
        <v>201</v>
      </c>
      <c r="B125" s="73"/>
      <c r="C125" s="61"/>
      <c r="D125" s="62"/>
      <c r="E125" s="27"/>
      <c r="F125" s="27"/>
      <c r="G125" s="1"/>
      <c r="H125" s="1"/>
    </row>
    <row r="126" spans="1:8" x14ac:dyDescent="0.25">
      <c r="A126" s="37" t="s">
        <v>202</v>
      </c>
      <c r="B126" s="38" t="s">
        <v>79</v>
      </c>
      <c r="C126" s="68" t="s">
        <v>203</v>
      </c>
      <c r="D126" s="69"/>
      <c r="E126" s="27"/>
      <c r="F126" s="27"/>
      <c r="G126" s="1"/>
      <c r="H126" s="1"/>
    </row>
    <row r="127" spans="1:8" ht="25.5" x14ac:dyDescent="0.25">
      <c r="A127" s="23" t="s">
        <v>202</v>
      </c>
      <c r="B127" s="24" t="s">
        <v>141</v>
      </c>
      <c r="C127" s="31" t="s">
        <v>204</v>
      </c>
      <c r="D127" s="45" t="s">
        <v>119</v>
      </c>
      <c r="E127" s="27">
        <f>[1]калькуляция!AL158</f>
        <v>31.259999999999998</v>
      </c>
      <c r="F127" s="27">
        <f>[1]калькуляция!AN158</f>
        <v>9.3600000000000012</v>
      </c>
      <c r="G127" s="1"/>
      <c r="H127" s="1"/>
    </row>
    <row r="128" spans="1:8" x14ac:dyDescent="0.25">
      <c r="A128" s="37" t="s">
        <v>202</v>
      </c>
      <c r="B128" s="38" t="s">
        <v>82</v>
      </c>
      <c r="C128" s="57" t="s">
        <v>205</v>
      </c>
      <c r="D128" s="58"/>
      <c r="E128" s="27"/>
      <c r="F128" s="27"/>
      <c r="G128" s="1"/>
      <c r="H128" s="1"/>
    </row>
    <row r="129" spans="1:8" x14ac:dyDescent="0.25">
      <c r="A129" s="23" t="s">
        <v>202</v>
      </c>
      <c r="B129" s="24" t="s">
        <v>206</v>
      </c>
      <c r="C129" s="25" t="s">
        <v>207</v>
      </c>
      <c r="D129" s="26" t="s">
        <v>119</v>
      </c>
      <c r="E129" s="27">
        <v>29.67</v>
      </c>
      <c r="F129" s="27">
        <v>23.45</v>
      </c>
      <c r="G129" s="1"/>
      <c r="H129" s="1"/>
    </row>
    <row r="130" spans="1:8" x14ac:dyDescent="0.25">
      <c r="A130" s="37" t="s">
        <v>208</v>
      </c>
      <c r="B130" s="38"/>
      <c r="C130" s="68" t="s">
        <v>209</v>
      </c>
      <c r="D130" s="69"/>
      <c r="E130" s="27"/>
      <c r="F130" s="27"/>
      <c r="G130" s="1"/>
      <c r="H130" s="1"/>
    </row>
    <row r="131" spans="1:8" x14ac:dyDescent="0.25">
      <c r="A131" s="23" t="s">
        <v>208</v>
      </c>
      <c r="B131" s="24" t="s">
        <v>42</v>
      </c>
      <c r="C131" s="31" t="s">
        <v>210</v>
      </c>
      <c r="D131" s="45" t="s">
        <v>119</v>
      </c>
      <c r="E131" s="27">
        <v>1.58</v>
      </c>
      <c r="F131" s="27"/>
      <c r="G131" s="1"/>
      <c r="H131" s="1"/>
    </row>
    <row r="132" spans="1:8" x14ac:dyDescent="0.25">
      <c r="A132" s="23" t="s">
        <v>208</v>
      </c>
      <c r="B132" s="24" t="s">
        <v>44</v>
      </c>
      <c r="C132" s="31" t="s">
        <v>211</v>
      </c>
      <c r="D132" s="45" t="s">
        <v>119</v>
      </c>
      <c r="E132" s="27">
        <v>3.14</v>
      </c>
      <c r="F132" s="27">
        <v>1.58</v>
      </c>
      <c r="G132" s="1"/>
      <c r="H132" s="1"/>
    </row>
    <row r="133" spans="1:8" x14ac:dyDescent="0.25">
      <c r="A133" s="18" t="s">
        <v>212</v>
      </c>
      <c r="B133" s="19"/>
      <c r="C133" s="20"/>
      <c r="D133" s="36"/>
      <c r="E133" s="27"/>
      <c r="F133" s="27"/>
      <c r="G133" s="1"/>
      <c r="H133" s="1"/>
    </row>
    <row r="134" spans="1:8" x14ac:dyDescent="0.25">
      <c r="A134" s="23" t="s">
        <v>163</v>
      </c>
      <c r="B134" s="24">
        <v>9</v>
      </c>
      <c r="C134" s="25" t="s">
        <v>213</v>
      </c>
      <c r="D134" s="26" t="s">
        <v>119</v>
      </c>
      <c r="E134" s="27">
        <f>[1]калькуляция!AL164</f>
        <v>23.96</v>
      </c>
      <c r="F134" s="27">
        <f>[1]калькуляция!AN164</f>
        <v>10.8</v>
      </c>
      <c r="G134" s="1"/>
      <c r="H134" s="1"/>
    </row>
    <row r="135" spans="1:8" x14ac:dyDescent="0.25">
      <c r="A135" s="23" t="s">
        <v>163</v>
      </c>
      <c r="B135" s="24" t="s">
        <v>88</v>
      </c>
      <c r="C135" s="25" t="s">
        <v>214</v>
      </c>
      <c r="D135" s="26" t="s">
        <v>119</v>
      </c>
      <c r="E135" s="27">
        <f>[1]калькуляция!AL165</f>
        <v>21.57</v>
      </c>
      <c r="F135" s="27">
        <f>[1]калькуляция!AN165</f>
        <v>11.989999999999998</v>
      </c>
      <c r="G135" s="1"/>
      <c r="H135" s="1"/>
    </row>
    <row r="136" spans="1:8" x14ac:dyDescent="0.25">
      <c r="A136" s="74" t="s">
        <v>163</v>
      </c>
      <c r="B136" s="54" t="s">
        <v>215</v>
      </c>
      <c r="C136" s="75" t="str">
        <f>[1]сравнит.таблица!C128</f>
        <v>Измерение температуры и относительной влажности воздуха</v>
      </c>
      <c r="D136" s="76" t="s">
        <v>119</v>
      </c>
      <c r="E136" s="27">
        <f>[1]калькуляция!AL166</f>
        <v>9.3899999999999988</v>
      </c>
      <c r="F136" s="27">
        <f>[1]калькуляция!AN166</f>
        <v>1.7100000000000002</v>
      </c>
      <c r="G136" s="1"/>
      <c r="H136" s="1"/>
    </row>
    <row r="137" spans="1:8" x14ac:dyDescent="0.25">
      <c r="A137" s="77" t="s">
        <v>216</v>
      </c>
      <c r="B137" s="78"/>
      <c r="C137" s="79"/>
      <c r="D137" s="36"/>
      <c r="E137" s="27"/>
      <c r="F137" s="27"/>
      <c r="G137" s="1"/>
      <c r="H137" s="1"/>
    </row>
    <row r="138" spans="1:8" x14ac:dyDescent="0.25">
      <c r="A138" s="77" t="s">
        <v>217</v>
      </c>
      <c r="B138" s="78"/>
      <c r="C138" s="79"/>
      <c r="D138" s="36"/>
      <c r="E138" s="27"/>
      <c r="F138" s="27"/>
      <c r="G138" s="1"/>
      <c r="H138" s="1"/>
    </row>
    <row r="139" spans="1:8" x14ac:dyDescent="0.25">
      <c r="A139" s="80" t="s">
        <v>218</v>
      </c>
      <c r="B139" s="24">
        <v>1</v>
      </c>
      <c r="C139" s="25" t="s">
        <v>219</v>
      </c>
      <c r="D139" s="26" t="s">
        <v>119</v>
      </c>
      <c r="E139" s="27">
        <v>31.26</v>
      </c>
      <c r="F139" s="27">
        <v>23.45</v>
      </c>
      <c r="G139" s="1"/>
      <c r="H139" s="1"/>
    </row>
    <row r="140" spans="1:8" x14ac:dyDescent="0.25">
      <c r="A140" s="80" t="s">
        <v>218</v>
      </c>
      <c r="B140" s="24">
        <v>2</v>
      </c>
      <c r="C140" s="25" t="s">
        <v>220</v>
      </c>
      <c r="D140" s="26" t="s">
        <v>119</v>
      </c>
      <c r="E140" s="27">
        <v>31.26</v>
      </c>
      <c r="F140" s="27">
        <v>32.840000000000003</v>
      </c>
      <c r="G140" s="1"/>
      <c r="H140" s="1"/>
    </row>
    <row r="141" spans="1:8" x14ac:dyDescent="0.25">
      <c r="A141" s="81"/>
      <c r="B141" s="82"/>
      <c r="C141" s="83" t="s">
        <v>221</v>
      </c>
      <c r="D141" s="84"/>
      <c r="E141" s="27"/>
      <c r="F141" s="27"/>
      <c r="G141" s="1"/>
      <c r="H141" s="1"/>
    </row>
    <row r="142" spans="1:8" x14ac:dyDescent="0.25">
      <c r="A142" s="85" t="s">
        <v>125</v>
      </c>
      <c r="B142" s="86" t="s">
        <v>42</v>
      </c>
      <c r="C142" s="87" t="str">
        <f>[1]сравнит.таблица!C134</f>
        <v>5.2. Спектрометрический анализ:</v>
      </c>
      <c r="D142" s="84"/>
      <c r="E142" s="27"/>
      <c r="F142" s="27"/>
      <c r="G142" s="1"/>
      <c r="H142" s="1"/>
    </row>
    <row r="143" spans="1:8" x14ac:dyDescent="0.25">
      <c r="A143" s="85" t="s">
        <v>125</v>
      </c>
      <c r="B143" s="86" t="s">
        <v>14</v>
      </c>
      <c r="C143" s="87" t="str">
        <f>[1]сравнит.таблица!C135</f>
        <v>дозиметрические исследования:</v>
      </c>
      <c r="D143" s="88" t="s">
        <v>119</v>
      </c>
      <c r="E143" s="27">
        <v>40.64</v>
      </c>
      <c r="F143" s="27">
        <v>32.840000000000003</v>
      </c>
      <c r="G143" s="1"/>
      <c r="H143" s="1"/>
    </row>
    <row r="144" spans="1:8" x14ac:dyDescent="0.25">
      <c r="A144" s="85" t="s">
        <v>125</v>
      </c>
      <c r="B144" s="86" t="s">
        <v>17</v>
      </c>
      <c r="C144" s="87" t="str">
        <f>[1]сравнит.таблица!C136</f>
        <v>измерение плотности потока альфа и бета частиц с поверхности</v>
      </c>
      <c r="D144" s="88" t="s">
        <v>119</v>
      </c>
      <c r="E144" s="27">
        <v>40.64</v>
      </c>
      <c r="F144" s="27">
        <v>32.840000000000003</v>
      </c>
      <c r="G144" s="1"/>
      <c r="H144" s="1"/>
    </row>
    <row r="145" spans="1:8" x14ac:dyDescent="0.25">
      <c r="A145" s="77" t="s">
        <v>222</v>
      </c>
      <c r="B145" s="78"/>
      <c r="C145" s="79"/>
      <c r="D145" s="36"/>
      <c r="E145" s="27"/>
      <c r="F145" s="27"/>
      <c r="G145" s="1"/>
      <c r="H145" s="1"/>
    </row>
    <row r="146" spans="1:8" x14ac:dyDescent="0.25">
      <c r="A146" s="23" t="s">
        <v>223</v>
      </c>
      <c r="B146" s="24">
        <v>1</v>
      </c>
      <c r="C146" s="25" t="s">
        <v>224</v>
      </c>
      <c r="D146" s="26" t="s">
        <v>119</v>
      </c>
      <c r="E146" s="27">
        <v>27.54</v>
      </c>
      <c r="F146" s="27">
        <v>18.12</v>
      </c>
      <c r="G146" s="1"/>
      <c r="H146" s="1"/>
    </row>
    <row r="147" spans="1:8" x14ac:dyDescent="0.25">
      <c r="A147" s="23" t="s">
        <v>223</v>
      </c>
      <c r="B147" s="24">
        <v>2</v>
      </c>
      <c r="C147" s="25" t="s">
        <v>225</v>
      </c>
      <c r="D147" s="26" t="s">
        <v>119</v>
      </c>
      <c r="E147" s="27">
        <v>27.54</v>
      </c>
      <c r="F147" s="27">
        <v>18.12</v>
      </c>
      <c r="G147" s="1"/>
      <c r="H147" s="1"/>
    </row>
    <row r="148" spans="1:8" ht="25.5" x14ac:dyDescent="0.25">
      <c r="A148" s="23" t="s">
        <v>223</v>
      </c>
      <c r="B148" s="24">
        <v>6</v>
      </c>
      <c r="C148" s="25" t="s">
        <v>226</v>
      </c>
      <c r="D148" s="26" t="s">
        <v>119</v>
      </c>
      <c r="E148" s="27">
        <v>42.18</v>
      </c>
      <c r="F148" s="27">
        <v>29.72</v>
      </c>
      <c r="G148" s="1"/>
      <c r="H148" s="1"/>
    </row>
    <row r="149" spans="1:8" x14ac:dyDescent="0.25">
      <c r="A149" s="60" t="s">
        <v>227</v>
      </c>
      <c r="B149" s="73"/>
      <c r="C149" s="61"/>
      <c r="D149" s="62"/>
      <c r="E149" s="27"/>
      <c r="F149" s="27"/>
      <c r="G149" s="1"/>
      <c r="H149" s="1"/>
    </row>
    <row r="150" spans="1:8" x14ac:dyDescent="0.25">
      <c r="A150" s="89" t="s">
        <v>228</v>
      </c>
      <c r="B150" s="47" t="s">
        <v>42</v>
      </c>
      <c r="C150" s="28" t="s">
        <v>229</v>
      </c>
      <c r="D150" s="29" t="s">
        <v>119</v>
      </c>
      <c r="E150" s="27">
        <f>[1]калькуляция!AL181</f>
        <v>4.7</v>
      </c>
      <c r="F150" s="27">
        <f>[1]калькуляция!AN181</f>
        <v>0.62000000000000011</v>
      </c>
      <c r="G150" s="1"/>
      <c r="H150" s="1"/>
    </row>
    <row r="151" spans="1:8" x14ac:dyDescent="0.25">
      <c r="A151" s="63" t="s">
        <v>228</v>
      </c>
      <c r="B151" s="44" t="s">
        <v>44</v>
      </c>
      <c r="C151" s="31" t="s">
        <v>230</v>
      </c>
      <c r="D151" s="45" t="s">
        <v>119</v>
      </c>
      <c r="E151" s="27">
        <f>[1]калькуляция!AL182</f>
        <v>18.759999999999998</v>
      </c>
      <c r="F151" s="27">
        <f>[1]калькуляция!AN182</f>
        <v>1.2500000000000002</v>
      </c>
      <c r="G151" s="1"/>
      <c r="H151" s="1"/>
    </row>
    <row r="152" spans="1:8" x14ac:dyDescent="0.25">
      <c r="A152" s="40" t="s">
        <v>231</v>
      </c>
      <c r="B152" s="41"/>
      <c r="C152" s="42"/>
      <c r="D152" s="36"/>
      <c r="E152" s="27"/>
      <c r="F152" s="27"/>
      <c r="G152" s="1"/>
      <c r="H152" s="1"/>
    </row>
    <row r="153" spans="1:8" x14ac:dyDescent="0.25">
      <c r="A153" s="40" t="s">
        <v>232</v>
      </c>
      <c r="B153" s="41"/>
      <c r="C153" s="42"/>
      <c r="D153" s="36"/>
      <c r="E153" s="27"/>
      <c r="F153" s="27"/>
      <c r="G153" s="1"/>
      <c r="H153" s="1"/>
    </row>
    <row r="154" spans="1:8" ht="38.25" x14ac:dyDescent="0.25">
      <c r="A154" s="85" t="s">
        <v>233</v>
      </c>
      <c r="B154" s="86" t="s">
        <v>79</v>
      </c>
      <c r="C154" s="90" t="str">
        <f>[1]сравнит.таблица!C154</f>
        <v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</v>
      </c>
      <c r="D154" s="88" t="s">
        <v>119</v>
      </c>
      <c r="E154" s="27">
        <f>[1]калькуляция!AL192</f>
        <v>4.3899999999999997</v>
      </c>
      <c r="F154" s="27">
        <f>[1]калькуляция!AN192</f>
        <v>2.19</v>
      </c>
      <c r="G154" s="1"/>
      <c r="H154" s="1"/>
    </row>
    <row r="155" spans="1:8" ht="25.5" x14ac:dyDescent="0.25">
      <c r="A155" s="80" t="s">
        <v>233</v>
      </c>
      <c r="B155" s="24" t="s">
        <v>48</v>
      </c>
      <c r="C155" s="25" t="s">
        <v>234</v>
      </c>
      <c r="D155" s="26" t="s">
        <v>119</v>
      </c>
      <c r="E155" s="27">
        <f>[1]калькуляция!AL193</f>
        <v>17.169999999999998</v>
      </c>
      <c r="F155" s="27">
        <f>[1]калькуляция!AN193</f>
        <v>17.169999999999998</v>
      </c>
      <c r="G155" s="1"/>
      <c r="H155" s="1"/>
    </row>
    <row r="156" spans="1:8" ht="38.25" x14ac:dyDescent="0.25">
      <c r="A156" s="80" t="s">
        <v>233</v>
      </c>
      <c r="B156" s="24">
        <v>7</v>
      </c>
      <c r="C156" s="25" t="s">
        <v>235</v>
      </c>
      <c r="D156" s="26" t="s">
        <v>119</v>
      </c>
      <c r="E156" s="27">
        <f>[1]калькуляция!AL194</f>
        <v>17.169999999999998</v>
      </c>
      <c r="F156" s="27">
        <f>[1]калькуляция!AN194</f>
        <v>17.169999999999998</v>
      </c>
      <c r="G156" s="1"/>
      <c r="H156" s="1"/>
    </row>
    <row r="157" spans="1:8" ht="38.25" x14ac:dyDescent="0.25">
      <c r="A157" s="80" t="s">
        <v>233</v>
      </c>
      <c r="B157" s="24">
        <v>8</v>
      </c>
      <c r="C157" s="25" t="s">
        <v>236</v>
      </c>
      <c r="D157" s="26" t="s">
        <v>119</v>
      </c>
      <c r="E157" s="27">
        <f>[1]калькуляция!AL195</f>
        <v>18.739999999999998</v>
      </c>
      <c r="F157" s="27">
        <f>[1]калькуляция!AN195</f>
        <v>18.739999999999998</v>
      </c>
      <c r="G157" s="1"/>
      <c r="H157" s="1"/>
    </row>
    <row r="158" spans="1:8" ht="38.25" x14ac:dyDescent="0.25">
      <c r="A158" s="80" t="s">
        <v>233</v>
      </c>
      <c r="B158" s="24">
        <v>9</v>
      </c>
      <c r="C158" s="25" t="s">
        <v>237</v>
      </c>
      <c r="D158" s="26" t="s">
        <v>119</v>
      </c>
      <c r="E158" s="27">
        <f>[1]калькуляция!AL196</f>
        <v>17.169999999999998</v>
      </c>
      <c r="F158" s="27">
        <f>[1]калькуляция!AN196</f>
        <v>17.169999999999998</v>
      </c>
      <c r="G158" s="1"/>
      <c r="H158" s="1"/>
    </row>
    <row r="159" spans="1:8" x14ac:dyDescent="0.25">
      <c r="A159" s="80" t="s">
        <v>233</v>
      </c>
      <c r="B159" s="24">
        <v>10</v>
      </c>
      <c r="C159" s="91" t="s">
        <v>238</v>
      </c>
      <c r="D159" s="92" t="s">
        <v>119</v>
      </c>
      <c r="E159" s="27">
        <f>[1]калькуляция!AL197</f>
        <v>12.5</v>
      </c>
      <c r="F159" s="27">
        <f>[1]калькуляция!AN197</f>
        <v>12.5</v>
      </c>
      <c r="G159" s="1"/>
      <c r="H159" s="1"/>
    </row>
    <row r="160" spans="1:8" x14ac:dyDescent="0.25">
      <c r="A160" s="80" t="s">
        <v>233</v>
      </c>
      <c r="B160" s="24">
        <v>12</v>
      </c>
      <c r="C160" s="93" t="s">
        <v>239</v>
      </c>
      <c r="D160" s="94" t="s">
        <v>119</v>
      </c>
      <c r="E160" s="27">
        <f>[1]калькуляция!AL198</f>
        <v>4.7</v>
      </c>
      <c r="F160" s="27">
        <f>[1]калькуляция!AN198</f>
        <v>4.7</v>
      </c>
      <c r="G160" s="1"/>
      <c r="H160" s="1"/>
    </row>
    <row r="161" spans="1:8" x14ac:dyDescent="0.25">
      <c r="A161" s="64" t="s">
        <v>240</v>
      </c>
      <c r="B161" s="65"/>
      <c r="C161" s="66"/>
      <c r="D161" s="36"/>
      <c r="E161" s="27"/>
      <c r="F161" s="27"/>
      <c r="G161" s="1"/>
      <c r="H161" s="1"/>
    </row>
    <row r="162" spans="1:8" x14ac:dyDescent="0.25">
      <c r="A162" s="18" t="s">
        <v>241</v>
      </c>
      <c r="B162" s="19"/>
      <c r="C162" s="20"/>
      <c r="D162" s="36"/>
      <c r="E162" s="27"/>
      <c r="F162" s="27"/>
      <c r="G162" s="1"/>
      <c r="H162" s="1"/>
    </row>
    <row r="163" spans="1:8" ht="25.5" x14ac:dyDescent="0.25">
      <c r="A163" s="34" t="s">
        <v>242</v>
      </c>
      <c r="B163" s="24" t="s">
        <v>42</v>
      </c>
      <c r="C163" s="25" t="s">
        <v>243</v>
      </c>
      <c r="D163" s="26" t="s">
        <v>119</v>
      </c>
      <c r="E163" s="27">
        <f>[1]калькуляция!AL201</f>
        <v>7.8</v>
      </c>
      <c r="F163" s="27">
        <f>[1]калькуляция!AN201</f>
        <v>4.7</v>
      </c>
      <c r="G163" s="1"/>
      <c r="H163" s="1"/>
    </row>
    <row r="164" spans="1:8" ht="25.5" x14ac:dyDescent="0.25">
      <c r="A164" s="37" t="s">
        <v>242</v>
      </c>
      <c r="B164" s="38">
        <v>2</v>
      </c>
      <c r="C164" s="57" t="s">
        <v>244</v>
      </c>
      <c r="D164" s="58"/>
      <c r="E164" s="27"/>
      <c r="F164" s="27"/>
      <c r="G164" s="1"/>
      <c r="H164" s="1"/>
    </row>
    <row r="165" spans="1:8" x14ac:dyDescent="0.25">
      <c r="A165" s="23" t="s">
        <v>242</v>
      </c>
      <c r="B165" s="24" t="s">
        <v>109</v>
      </c>
      <c r="C165" s="25" t="s">
        <v>245</v>
      </c>
      <c r="D165" s="26" t="s">
        <v>119</v>
      </c>
      <c r="E165" s="27">
        <f>[1]калькуляция!AL203</f>
        <v>10.92</v>
      </c>
      <c r="F165" s="27">
        <f>[1]калькуляция!AN203</f>
        <v>6.55</v>
      </c>
      <c r="G165" s="1"/>
      <c r="H165" s="1"/>
    </row>
    <row r="166" spans="1:8" ht="25.5" x14ac:dyDescent="0.25">
      <c r="A166" s="23" t="s">
        <v>242</v>
      </c>
      <c r="B166" s="24" t="s">
        <v>46</v>
      </c>
      <c r="C166" s="25" t="s">
        <v>246</v>
      </c>
      <c r="D166" s="26" t="s">
        <v>119</v>
      </c>
      <c r="E166" s="27">
        <f>[1]калькуляция!AL204</f>
        <v>10.92</v>
      </c>
      <c r="F166" s="27">
        <f>[1]калькуляция!AN204</f>
        <v>6.55</v>
      </c>
      <c r="G166" s="1"/>
      <c r="H166" s="1"/>
    </row>
    <row r="167" spans="1:8" x14ac:dyDescent="0.25">
      <c r="A167" s="23" t="s">
        <v>242</v>
      </c>
      <c r="B167" s="24" t="s">
        <v>163</v>
      </c>
      <c r="C167" s="25" t="s">
        <v>247</v>
      </c>
      <c r="D167" s="26" t="s">
        <v>119</v>
      </c>
      <c r="E167" s="27">
        <f>[1]калькуляция!AL205</f>
        <v>10.92</v>
      </c>
      <c r="F167" s="27">
        <f>[1]калькуляция!AN205</f>
        <v>6.55</v>
      </c>
      <c r="G167" s="1"/>
      <c r="H167" s="1"/>
    </row>
    <row r="168" spans="1:8" x14ac:dyDescent="0.25">
      <c r="A168" s="23" t="s">
        <v>242</v>
      </c>
      <c r="B168" s="24" t="s">
        <v>79</v>
      </c>
      <c r="C168" s="25" t="s">
        <v>248</v>
      </c>
      <c r="D168" s="26" t="s">
        <v>119</v>
      </c>
      <c r="E168" s="27">
        <f>[1]калькуляция!AL206</f>
        <v>10.92</v>
      </c>
      <c r="F168" s="27">
        <f>[1]калькуляция!AN206</f>
        <v>6.55</v>
      </c>
      <c r="G168" s="1"/>
      <c r="H168" s="1"/>
    </row>
    <row r="169" spans="1:8" x14ac:dyDescent="0.25">
      <c r="A169" s="23" t="s">
        <v>242</v>
      </c>
      <c r="B169" s="24" t="s">
        <v>48</v>
      </c>
      <c r="C169" s="25" t="s">
        <v>249</v>
      </c>
      <c r="D169" s="26" t="s">
        <v>119</v>
      </c>
      <c r="E169" s="27">
        <f>[1]калькуляция!AL207</f>
        <v>10.92</v>
      </c>
      <c r="F169" s="27">
        <f>[1]калькуляция!AN207</f>
        <v>6.55</v>
      </c>
      <c r="G169" s="1"/>
      <c r="H169" s="1"/>
    </row>
    <row r="170" spans="1:8" x14ac:dyDescent="0.25">
      <c r="A170" s="23" t="s">
        <v>242</v>
      </c>
      <c r="B170" s="24" t="s">
        <v>50</v>
      </c>
      <c r="C170" s="25" t="s">
        <v>250</v>
      </c>
      <c r="D170" s="26" t="s">
        <v>119</v>
      </c>
      <c r="E170" s="27">
        <f>[1]калькуляция!AL208</f>
        <v>7.8</v>
      </c>
      <c r="F170" s="27">
        <f>[1]калькуляция!AN208</f>
        <v>4.7</v>
      </c>
      <c r="G170" s="1"/>
      <c r="H170" s="1"/>
    </row>
    <row r="171" spans="1:8" x14ac:dyDescent="0.25">
      <c r="A171" s="23" t="s">
        <v>242</v>
      </c>
      <c r="B171" s="24" t="s">
        <v>82</v>
      </c>
      <c r="C171" s="25" t="s">
        <v>251</v>
      </c>
      <c r="D171" s="26" t="s">
        <v>119</v>
      </c>
      <c r="E171" s="27">
        <f>[1]калькуляция!AL209</f>
        <v>12.5</v>
      </c>
      <c r="F171" s="27">
        <f>[1]калькуляция!AN209</f>
        <v>7.5200000000000005</v>
      </c>
      <c r="G171" s="1"/>
      <c r="H171" s="1"/>
    </row>
    <row r="172" spans="1:8" x14ac:dyDescent="0.25">
      <c r="A172" s="23" t="s">
        <v>242</v>
      </c>
      <c r="B172" s="24" t="s">
        <v>84</v>
      </c>
      <c r="C172" s="25" t="s">
        <v>252</v>
      </c>
      <c r="D172" s="26" t="s">
        <v>119</v>
      </c>
      <c r="E172" s="27">
        <f>[1]калькуляция!AL210</f>
        <v>3.1399999999999997</v>
      </c>
      <c r="F172" s="27">
        <f>[1]калькуляция!AN210</f>
        <v>1.8800000000000001</v>
      </c>
      <c r="G172" s="1"/>
      <c r="H172" s="1"/>
    </row>
    <row r="173" spans="1:8" ht="25.5" x14ac:dyDescent="0.25">
      <c r="A173" s="23" t="s">
        <v>242</v>
      </c>
      <c r="B173" s="24" t="s">
        <v>86</v>
      </c>
      <c r="C173" s="25" t="s">
        <v>253</v>
      </c>
      <c r="D173" s="26" t="s">
        <v>119</v>
      </c>
      <c r="E173" s="27">
        <f>[1]калькуляция!AL211</f>
        <v>18.739999999999998</v>
      </c>
      <c r="F173" s="27">
        <f>[1]калькуляция!AN211</f>
        <v>11.26</v>
      </c>
      <c r="G173" s="1"/>
      <c r="H173" s="1"/>
    </row>
    <row r="174" spans="1:8" x14ac:dyDescent="0.25">
      <c r="A174" s="23" t="s">
        <v>242</v>
      </c>
      <c r="B174" s="24" t="s">
        <v>254</v>
      </c>
      <c r="C174" s="25" t="s">
        <v>255</v>
      </c>
      <c r="D174" s="26" t="s">
        <v>119</v>
      </c>
      <c r="E174" s="27">
        <f>[1]калькуляция!AL212</f>
        <v>5.32</v>
      </c>
      <c r="F174" s="27">
        <f>[1]калькуляция!AN212</f>
        <v>3.1399999999999997</v>
      </c>
      <c r="G174" s="1"/>
      <c r="H174" s="1"/>
    </row>
    <row r="175" spans="1:8" x14ac:dyDescent="0.25">
      <c r="A175" s="23" t="s">
        <v>242</v>
      </c>
      <c r="B175" s="24" t="s">
        <v>88</v>
      </c>
      <c r="C175" s="25" t="s">
        <v>256</v>
      </c>
      <c r="D175" s="26" t="s">
        <v>119</v>
      </c>
      <c r="E175" s="27">
        <f>[1]калькуляция!AL213</f>
        <v>9.3600000000000012</v>
      </c>
      <c r="F175" s="27">
        <f>[1]калькуляция!AN213</f>
        <v>5.61</v>
      </c>
      <c r="G175" s="1"/>
      <c r="H175" s="1"/>
    </row>
    <row r="176" spans="1:8" x14ac:dyDescent="0.25">
      <c r="A176" s="23" t="s">
        <v>242</v>
      </c>
      <c r="B176" s="24" t="s">
        <v>92</v>
      </c>
      <c r="C176" s="25" t="s">
        <v>257</v>
      </c>
      <c r="D176" s="26" t="s">
        <v>119</v>
      </c>
      <c r="E176" s="27">
        <f>[1]калькуляция!AL214</f>
        <v>12.5</v>
      </c>
      <c r="F176" s="27">
        <f>[1]калькуляция!AN214</f>
        <v>7.5200000000000005</v>
      </c>
      <c r="G176" s="1"/>
      <c r="H176" s="1"/>
    </row>
    <row r="177" spans="1:8" ht="25.5" x14ac:dyDescent="0.25">
      <c r="A177" s="34" t="s">
        <v>242</v>
      </c>
      <c r="B177" s="24" t="s">
        <v>258</v>
      </c>
      <c r="C177" s="25" t="s">
        <v>259</v>
      </c>
      <c r="D177" s="26" t="s">
        <v>119</v>
      </c>
      <c r="E177" s="27">
        <f>[1]калькуляция!AL215</f>
        <v>12.5</v>
      </c>
      <c r="F177" s="27">
        <f>[1]калькуляция!AN215</f>
        <v>7.5200000000000005</v>
      </c>
      <c r="G177" s="1"/>
      <c r="H177" s="1"/>
    </row>
    <row r="178" spans="1:8" x14ac:dyDescent="0.25">
      <c r="A178" s="34" t="s">
        <v>242</v>
      </c>
      <c r="B178" s="24" t="s">
        <v>260</v>
      </c>
      <c r="C178" s="25" t="s">
        <v>261</v>
      </c>
      <c r="D178" s="26" t="s">
        <v>119</v>
      </c>
      <c r="E178" s="27">
        <f>[1]калькуляция!AL216</f>
        <v>12.5</v>
      </c>
      <c r="F178" s="27">
        <f>[1]калькуляция!AN216</f>
        <v>7.5200000000000005</v>
      </c>
      <c r="G178" s="1"/>
      <c r="H178" s="1"/>
    </row>
    <row r="179" spans="1:8" x14ac:dyDescent="0.25">
      <c r="A179" s="95" t="s">
        <v>242</v>
      </c>
      <c r="B179" s="38" t="s">
        <v>98</v>
      </c>
      <c r="C179" s="96" t="s">
        <v>262</v>
      </c>
      <c r="D179" s="69"/>
      <c r="E179" s="27"/>
      <c r="F179" s="27"/>
      <c r="G179" s="1"/>
      <c r="H179" s="1"/>
    </row>
    <row r="180" spans="1:8" x14ac:dyDescent="0.25">
      <c r="A180" s="34" t="s">
        <v>242</v>
      </c>
      <c r="B180" s="24" t="s">
        <v>263</v>
      </c>
      <c r="C180" s="31" t="s">
        <v>264</v>
      </c>
      <c r="D180" s="45" t="s">
        <v>119</v>
      </c>
      <c r="E180" s="27">
        <f>[1]калькуляция!AL218</f>
        <v>9.3600000000000012</v>
      </c>
      <c r="F180" s="27">
        <f>[1]калькуляция!AN218</f>
        <v>5.61</v>
      </c>
      <c r="G180" s="1"/>
      <c r="H180" s="1"/>
    </row>
    <row r="181" spans="1:8" ht="25.5" x14ac:dyDescent="0.25">
      <c r="A181" s="34" t="s">
        <v>242</v>
      </c>
      <c r="B181" s="24" t="s">
        <v>100</v>
      </c>
      <c r="C181" s="25" t="s">
        <v>265</v>
      </c>
      <c r="D181" s="26" t="s">
        <v>119</v>
      </c>
      <c r="E181" s="27">
        <f>[1]калькуляция!AL219</f>
        <v>9.3600000000000012</v>
      </c>
      <c r="F181" s="27">
        <f>[1]калькуляция!AN219</f>
        <v>5.61</v>
      </c>
      <c r="G181" s="1"/>
      <c r="H181" s="1"/>
    </row>
    <row r="182" spans="1:8" x14ac:dyDescent="0.25">
      <c r="A182" s="34" t="s">
        <v>242</v>
      </c>
      <c r="B182" s="24" t="s">
        <v>102</v>
      </c>
      <c r="C182" s="25" t="s">
        <v>266</v>
      </c>
      <c r="D182" s="26" t="s">
        <v>119</v>
      </c>
      <c r="E182" s="27">
        <f>[1]калькуляция!AL220</f>
        <v>9.3600000000000012</v>
      </c>
      <c r="F182" s="27">
        <f>[1]калькуляция!AN220</f>
        <v>5.61</v>
      </c>
      <c r="G182" s="1"/>
      <c r="H182" s="1"/>
    </row>
    <row r="183" spans="1:8" x14ac:dyDescent="0.25">
      <c r="A183" s="97" t="s">
        <v>242</v>
      </c>
      <c r="B183" s="38">
        <v>22</v>
      </c>
      <c r="C183" s="68" t="s">
        <v>267</v>
      </c>
      <c r="D183" s="69"/>
      <c r="E183" s="27"/>
      <c r="F183" s="27"/>
      <c r="G183" s="1"/>
      <c r="H183" s="1"/>
    </row>
    <row r="184" spans="1:8" x14ac:dyDescent="0.25">
      <c r="A184" s="43" t="s">
        <v>242</v>
      </c>
      <c r="B184" s="44" t="s">
        <v>268</v>
      </c>
      <c r="C184" s="31" t="s">
        <v>269</v>
      </c>
      <c r="D184" s="45" t="s">
        <v>119</v>
      </c>
      <c r="E184" s="27">
        <f>[1]калькуляция!AL222</f>
        <v>4.08</v>
      </c>
      <c r="F184" s="27">
        <f>[1]калькуляция!AN222</f>
        <v>2.5100000000000002</v>
      </c>
      <c r="G184" s="1"/>
      <c r="H184" s="1"/>
    </row>
    <row r="185" spans="1:8" x14ac:dyDescent="0.25">
      <c r="A185" s="43" t="s">
        <v>242</v>
      </c>
      <c r="B185" s="44" t="s">
        <v>270</v>
      </c>
      <c r="C185" s="31" t="s">
        <v>271</v>
      </c>
      <c r="D185" s="45" t="s">
        <v>119</v>
      </c>
      <c r="E185" s="27">
        <f>[1]калькуляция!AL223</f>
        <v>6.26</v>
      </c>
      <c r="F185" s="27">
        <f>[1]калькуляция!AN223</f>
        <v>4.7</v>
      </c>
      <c r="G185" s="1"/>
      <c r="H185" s="1"/>
    </row>
    <row r="186" spans="1:8" x14ac:dyDescent="0.25">
      <c r="A186" s="43" t="s">
        <v>242</v>
      </c>
      <c r="B186" s="44" t="s">
        <v>272</v>
      </c>
      <c r="C186" s="68" t="str">
        <f>[2]калькуляция!AH228</f>
        <v>обноружение Е -cole в воде методом мембранной фильтрации</v>
      </c>
      <c r="D186" s="45"/>
      <c r="E186" s="27"/>
      <c r="F186" s="27"/>
      <c r="G186" s="1"/>
      <c r="H186" s="1"/>
    </row>
    <row r="187" spans="1:8" x14ac:dyDescent="0.25">
      <c r="A187" s="43" t="s">
        <v>242</v>
      </c>
      <c r="B187" s="44" t="s">
        <v>273</v>
      </c>
      <c r="C187" s="31" t="str">
        <f>[2]калькуляция!AH229</f>
        <v>обноружение Е -cole в воде методом мембранной фильтрации при отсутствии микроорганизмов</v>
      </c>
      <c r="D187" s="45" t="s">
        <v>119</v>
      </c>
      <c r="E187" s="27">
        <f>[1]калькуляция!AL225</f>
        <v>4.3899999999999997</v>
      </c>
      <c r="F187" s="27">
        <f>[1]калькуляция!AN225</f>
        <v>1.5100000000000002</v>
      </c>
      <c r="G187" s="1"/>
      <c r="H187" s="1"/>
    </row>
    <row r="188" spans="1:8" x14ac:dyDescent="0.25">
      <c r="A188" s="43" t="s">
        <v>242</v>
      </c>
      <c r="B188" s="44">
        <v>24</v>
      </c>
      <c r="C188" s="31" t="s">
        <v>274</v>
      </c>
      <c r="D188" s="45" t="s">
        <v>119</v>
      </c>
      <c r="E188" s="27">
        <f>[1]калькуляция!AL226</f>
        <v>3.7600000000000002</v>
      </c>
      <c r="F188" s="27">
        <f>[1]калькуляция!AN226</f>
        <v>2.19</v>
      </c>
      <c r="G188" s="1"/>
      <c r="H188" s="1"/>
    </row>
    <row r="189" spans="1:8" x14ac:dyDescent="0.25">
      <c r="A189" s="43" t="s">
        <v>242</v>
      </c>
      <c r="B189" s="44" t="s">
        <v>275</v>
      </c>
      <c r="C189" s="31" t="str">
        <f>[2]калькуляция!AH230</f>
        <v>Обнаружение бактерий рода Salmonella в воде:</v>
      </c>
      <c r="D189" s="45" t="s">
        <v>119</v>
      </c>
      <c r="E189" s="27">
        <f>[1]калькуляция!AL227</f>
        <v>11.6</v>
      </c>
      <c r="F189" s="27">
        <f>[1]калькуляция!AN227</f>
        <v>4.1399999999999997</v>
      </c>
      <c r="G189" s="1"/>
      <c r="H189" s="1"/>
    </row>
    <row r="190" spans="1:8" x14ac:dyDescent="0.25">
      <c r="A190" s="95" t="s">
        <v>242</v>
      </c>
      <c r="B190" s="38" t="s">
        <v>276</v>
      </c>
      <c r="C190" s="98" t="s">
        <v>277</v>
      </c>
      <c r="D190" s="58"/>
      <c r="E190" s="27"/>
      <c r="F190" s="27"/>
      <c r="G190" s="1"/>
      <c r="H190" s="1"/>
    </row>
    <row r="191" spans="1:8" x14ac:dyDescent="0.25">
      <c r="A191" s="34" t="s">
        <v>242</v>
      </c>
      <c r="B191" s="24" t="s">
        <v>278</v>
      </c>
      <c r="C191" s="25" t="s">
        <v>279</v>
      </c>
      <c r="D191" s="26" t="s">
        <v>119</v>
      </c>
      <c r="E191" s="27">
        <f>[1]калькуляция!AL229</f>
        <v>4.08</v>
      </c>
      <c r="F191" s="27">
        <f>[1]калькуляция!AN229</f>
        <v>2.5100000000000002</v>
      </c>
      <c r="G191" s="1"/>
      <c r="H191" s="1"/>
    </row>
    <row r="192" spans="1:8" x14ac:dyDescent="0.25">
      <c r="A192" s="34" t="s">
        <v>242</v>
      </c>
      <c r="B192" s="24" t="s">
        <v>280</v>
      </c>
      <c r="C192" s="57" t="str">
        <f>[2]калькуляция!AH233</f>
        <v>при отсутствии роста микроорганизмов</v>
      </c>
      <c r="D192" s="26"/>
      <c r="E192" s="27"/>
      <c r="F192" s="27"/>
      <c r="G192" s="1"/>
      <c r="H192" s="1"/>
    </row>
    <row r="193" spans="1:8" x14ac:dyDescent="0.25">
      <c r="A193" s="34" t="s">
        <v>242</v>
      </c>
      <c r="B193" s="24" t="s">
        <v>281</v>
      </c>
      <c r="C193" s="25" t="str">
        <f>[2]калькуляция!AH234</f>
        <v>при выделении микроорганизмов с изучением морфологических свойств</v>
      </c>
      <c r="D193" s="26" t="s">
        <v>119</v>
      </c>
      <c r="E193" s="27">
        <f>[1]калькуляция!AL231</f>
        <v>5.32</v>
      </c>
      <c r="F193" s="27">
        <f>[1]калькуляция!AN231</f>
        <v>1.9000000000000001</v>
      </c>
      <c r="G193" s="1"/>
      <c r="H193" s="1"/>
    </row>
    <row r="194" spans="1:8" x14ac:dyDescent="0.25">
      <c r="A194" s="34" t="s">
        <v>242</v>
      </c>
      <c r="B194" s="24" t="s">
        <v>178</v>
      </c>
      <c r="C194" s="25" t="s">
        <v>282</v>
      </c>
      <c r="D194" s="26"/>
      <c r="E194" s="27"/>
      <c r="F194" s="27"/>
      <c r="G194" s="1"/>
      <c r="H194" s="1"/>
    </row>
    <row r="195" spans="1:8" x14ac:dyDescent="0.25">
      <c r="A195" s="34" t="s">
        <v>242</v>
      </c>
      <c r="B195" s="24" t="s">
        <v>283</v>
      </c>
      <c r="C195" s="25" t="s">
        <v>284</v>
      </c>
      <c r="D195" s="26" t="s">
        <v>119</v>
      </c>
      <c r="E195" s="27">
        <f>[1]калькуляция!AL233</f>
        <v>2.82</v>
      </c>
      <c r="F195" s="27">
        <f>[1]калькуляция!AN233</f>
        <v>1.8800000000000001</v>
      </c>
      <c r="G195" s="1"/>
      <c r="H195" s="1"/>
    </row>
    <row r="196" spans="1:8" x14ac:dyDescent="0.25">
      <c r="A196" s="53" t="s">
        <v>242</v>
      </c>
      <c r="B196" s="54" t="s">
        <v>285</v>
      </c>
      <c r="C196" s="75" t="str">
        <f>[2]сравнит.таблица!C190</f>
        <v>Обнаружение Е.coli в воде методом мембранной фильтрации при отсутствии микроорганизмов</v>
      </c>
      <c r="D196" s="76" t="s">
        <v>119</v>
      </c>
      <c r="E196" s="27">
        <f>[1]калькуляция!AL234</f>
        <v>5.61</v>
      </c>
      <c r="F196" s="27">
        <f>[1]калькуляция!AN234</f>
        <v>3.3600000000000003</v>
      </c>
      <c r="G196" s="1"/>
      <c r="H196" s="1"/>
    </row>
    <row r="197" spans="1:8" x14ac:dyDescent="0.25">
      <c r="A197" s="95" t="s">
        <v>242</v>
      </c>
      <c r="B197" s="38" t="s">
        <v>286</v>
      </c>
      <c r="C197" s="98" t="s">
        <v>287</v>
      </c>
      <c r="D197" s="58"/>
      <c r="E197" s="27"/>
      <c r="F197" s="27"/>
      <c r="G197" s="1"/>
      <c r="H197" s="1"/>
    </row>
    <row r="198" spans="1:8" ht="25.5" x14ac:dyDescent="0.25">
      <c r="A198" s="34" t="s">
        <v>242</v>
      </c>
      <c r="B198" s="24" t="s">
        <v>288</v>
      </c>
      <c r="C198" s="25" t="s">
        <v>289</v>
      </c>
      <c r="D198" s="26" t="s">
        <v>119</v>
      </c>
      <c r="E198" s="27">
        <f>[1]калькуляция!AL236</f>
        <v>5.32</v>
      </c>
      <c r="F198" s="27">
        <f>[1]калькуляция!AN236</f>
        <v>3.1399999999999997</v>
      </c>
      <c r="G198" s="1"/>
      <c r="H198" s="1"/>
    </row>
    <row r="199" spans="1:8" x14ac:dyDescent="0.25">
      <c r="A199" s="95" t="s">
        <v>242</v>
      </c>
      <c r="B199" s="38" t="s">
        <v>290</v>
      </c>
      <c r="C199" s="57" t="s">
        <v>291</v>
      </c>
      <c r="D199" s="58"/>
      <c r="E199" s="27"/>
      <c r="F199" s="27"/>
      <c r="G199" s="1"/>
      <c r="H199" s="1"/>
    </row>
    <row r="200" spans="1:8" ht="25.5" x14ac:dyDescent="0.25">
      <c r="A200" s="34" t="s">
        <v>242</v>
      </c>
      <c r="B200" s="24" t="s">
        <v>292</v>
      </c>
      <c r="C200" s="25" t="s">
        <v>293</v>
      </c>
      <c r="D200" s="26" t="s">
        <v>119</v>
      </c>
      <c r="E200" s="27">
        <f>[1]калькуляция!AL238</f>
        <v>3.1399999999999997</v>
      </c>
      <c r="F200" s="27">
        <f>[1]калькуляция!AN238</f>
        <v>2.19</v>
      </c>
      <c r="G200" s="1"/>
      <c r="H200" s="1"/>
    </row>
    <row r="201" spans="1:8" x14ac:dyDescent="0.25">
      <c r="A201" s="53" t="s">
        <v>242</v>
      </c>
      <c r="B201" s="54" t="s">
        <v>294</v>
      </c>
      <c r="C201" s="75" t="str">
        <f>[2]сравнит.таблица!C195</f>
        <v>при выделении микроорганизмов с изучением морфологических свойств</v>
      </c>
      <c r="D201" s="76" t="s">
        <v>119</v>
      </c>
      <c r="E201" s="27">
        <f>[1]калькуляция!AL239</f>
        <v>6.89</v>
      </c>
      <c r="F201" s="27">
        <f>[1]калькуляция!AN239</f>
        <v>3.81</v>
      </c>
      <c r="G201" s="1"/>
      <c r="H201" s="1"/>
    </row>
    <row r="202" spans="1:8" x14ac:dyDescent="0.25">
      <c r="A202" s="95" t="s">
        <v>242</v>
      </c>
      <c r="B202" s="38" t="s">
        <v>180</v>
      </c>
      <c r="C202" s="57" t="s">
        <v>295</v>
      </c>
      <c r="D202" s="58"/>
      <c r="E202" s="27"/>
      <c r="F202" s="27"/>
      <c r="G202" s="1"/>
      <c r="H202" s="1"/>
    </row>
    <row r="203" spans="1:8" x14ac:dyDescent="0.25">
      <c r="A203" s="34" t="s">
        <v>242</v>
      </c>
      <c r="B203" s="24" t="s">
        <v>182</v>
      </c>
      <c r="C203" s="25" t="s">
        <v>296</v>
      </c>
      <c r="D203" s="26" t="s">
        <v>119</v>
      </c>
      <c r="E203" s="27">
        <f>[1]калькуляция!AL241</f>
        <v>4.7</v>
      </c>
      <c r="F203" s="27">
        <f>[1]калькуляция!AN241</f>
        <v>2.82</v>
      </c>
      <c r="G203" s="1"/>
      <c r="H203" s="1"/>
    </row>
    <row r="204" spans="1:8" x14ac:dyDescent="0.25">
      <c r="A204" s="95" t="s">
        <v>242</v>
      </c>
      <c r="B204" s="38">
        <v>45</v>
      </c>
      <c r="C204" s="57" t="s">
        <v>297</v>
      </c>
      <c r="D204" s="58"/>
      <c r="E204" s="27"/>
      <c r="F204" s="27"/>
      <c r="G204" s="1"/>
      <c r="H204" s="1"/>
    </row>
    <row r="205" spans="1:8" x14ac:dyDescent="0.25">
      <c r="A205" s="34" t="s">
        <v>242</v>
      </c>
      <c r="B205" s="24" t="s">
        <v>298</v>
      </c>
      <c r="C205" s="25" t="s">
        <v>299</v>
      </c>
      <c r="D205" s="26" t="s">
        <v>119</v>
      </c>
      <c r="E205" s="27">
        <f>[1]калькуляция!AL243</f>
        <v>3.7400000000000007</v>
      </c>
      <c r="F205" s="27">
        <f>[1]калькуляция!AN243</f>
        <v>2.5100000000000002</v>
      </c>
      <c r="G205" s="1"/>
      <c r="H205" s="1"/>
    </row>
    <row r="206" spans="1:8" ht="25.5" x14ac:dyDescent="0.25">
      <c r="A206" s="53" t="s">
        <v>242</v>
      </c>
      <c r="B206" s="54" t="s">
        <v>300</v>
      </c>
      <c r="C206" s="75" t="str">
        <f>[2]сравнит.таблица!C200</f>
        <v>при выделении микроорганизмов с изучением морфологических свойств и идентификацией до вида</v>
      </c>
      <c r="D206" s="76" t="s">
        <v>119</v>
      </c>
      <c r="E206" s="27">
        <f>[1]калькуляция!AL244</f>
        <v>6.26</v>
      </c>
      <c r="F206" s="27">
        <f>[1]калькуляция!AN244</f>
        <v>2.6400000000000006</v>
      </c>
      <c r="G206" s="1"/>
      <c r="H206" s="1"/>
    </row>
    <row r="207" spans="1:8" x14ac:dyDescent="0.25">
      <c r="A207" s="34" t="s">
        <v>242</v>
      </c>
      <c r="B207" s="24" t="s">
        <v>301</v>
      </c>
      <c r="C207" s="31" t="s">
        <v>302</v>
      </c>
      <c r="D207" s="45" t="s">
        <v>119</v>
      </c>
      <c r="E207" s="27">
        <f>[1]калькуляция!AL245</f>
        <v>4.3600000000000003</v>
      </c>
      <c r="F207" s="27">
        <f>[1]калькуляция!AN245</f>
        <v>2.82</v>
      </c>
      <c r="G207" s="1"/>
      <c r="H207" s="1"/>
    </row>
    <row r="208" spans="1:8" x14ac:dyDescent="0.25">
      <c r="A208" s="34" t="s">
        <v>242</v>
      </c>
      <c r="B208" s="24" t="s">
        <v>303</v>
      </c>
      <c r="C208" s="25" t="s">
        <v>304</v>
      </c>
      <c r="D208" s="26" t="s">
        <v>119</v>
      </c>
      <c r="E208" s="27">
        <f>[1]калькуляция!AL246</f>
        <v>4.08</v>
      </c>
      <c r="F208" s="27">
        <f>[1]калькуляция!AN246</f>
        <v>4.08</v>
      </c>
      <c r="G208" s="1"/>
      <c r="H208" s="1"/>
    </row>
    <row r="209" spans="1:8" x14ac:dyDescent="0.25">
      <c r="A209" s="34" t="s">
        <v>242</v>
      </c>
      <c r="B209" s="24">
        <v>53</v>
      </c>
      <c r="C209" s="25" t="s">
        <v>305</v>
      </c>
      <c r="D209" s="26" t="s">
        <v>119</v>
      </c>
      <c r="E209" s="27">
        <f>[1]калькуляция!AL247</f>
        <v>2.19</v>
      </c>
      <c r="F209" s="27">
        <f>[1]калькуляция!AN247</f>
        <v>2.19</v>
      </c>
      <c r="G209" s="1"/>
      <c r="H209" s="1"/>
    </row>
    <row r="210" spans="1:8" x14ac:dyDescent="0.25">
      <c r="A210" s="34" t="s">
        <v>242</v>
      </c>
      <c r="B210" s="24" t="s">
        <v>306</v>
      </c>
      <c r="C210" s="25" t="s">
        <v>307</v>
      </c>
      <c r="D210" s="26" t="s">
        <v>119</v>
      </c>
      <c r="E210" s="27">
        <f>[1]калькуляция!AL248</f>
        <v>17.149999999999999</v>
      </c>
      <c r="F210" s="27">
        <f>[1]калькуляция!AN248</f>
        <v>10.29</v>
      </c>
      <c r="G210" s="1"/>
      <c r="H210" s="1"/>
    </row>
    <row r="211" spans="1:8" x14ac:dyDescent="0.25">
      <c r="A211" s="34" t="s">
        <v>242</v>
      </c>
      <c r="B211" s="24" t="s">
        <v>308</v>
      </c>
      <c r="C211" s="25" t="s">
        <v>309</v>
      </c>
      <c r="D211" s="26" t="s">
        <v>119</v>
      </c>
      <c r="E211" s="27">
        <f>[1]калькуляция!AL249</f>
        <v>18.739999999999998</v>
      </c>
      <c r="F211" s="27">
        <f>[1]калькуляция!AN249</f>
        <v>11.26</v>
      </c>
      <c r="G211" s="1"/>
      <c r="H211" s="1"/>
    </row>
    <row r="212" spans="1:8" x14ac:dyDescent="0.25">
      <c r="A212" s="34" t="s">
        <v>242</v>
      </c>
      <c r="B212" s="24" t="s">
        <v>310</v>
      </c>
      <c r="C212" s="25" t="s">
        <v>311</v>
      </c>
      <c r="D212" s="26" t="s">
        <v>119</v>
      </c>
      <c r="E212" s="27">
        <f>[1]калькуляция!AL250</f>
        <v>10.29</v>
      </c>
      <c r="F212" s="27">
        <f>[1]калькуляция!AN250</f>
        <v>6.26</v>
      </c>
      <c r="G212" s="1"/>
      <c r="H212" s="1"/>
    </row>
    <row r="213" spans="1:8" x14ac:dyDescent="0.25">
      <c r="A213" s="34" t="s">
        <v>242</v>
      </c>
      <c r="B213" s="99" t="s">
        <v>312</v>
      </c>
      <c r="C213" s="100" t="str">
        <f>[2]сравнит.таблица!C207</f>
        <v>Определение ОМЧ в воздухе</v>
      </c>
      <c r="D213" s="26" t="s">
        <v>119</v>
      </c>
      <c r="E213" s="27">
        <f>[1]калькуляция!AL251</f>
        <v>11.89</v>
      </c>
      <c r="F213" s="27">
        <f>[1]калькуляция!AN251</f>
        <v>8.26</v>
      </c>
      <c r="G213" s="1"/>
      <c r="H213" s="1"/>
    </row>
    <row r="214" spans="1:8" x14ac:dyDescent="0.25">
      <c r="A214" s="18" t="s">
        <v>313</v>
      </c>
      <c r="B214" s="19"/>
      <c r="C214" s="20"/>
      <c r="D214" s="36"/>
      <c r="E214" s="27"/>
      <c r="F214" s="27"/>
      <c r="G214" s="1"/>
      <c r="H214" s="1"/>
    </row>
    <row r="215" spans="1:8" x14ac:dyDescent="0.25">
      <c r="A215" s="18" t="s">
        <v>314</v>
      </c>
      <c r="B215" s="19"/>
      <c r="C215" s="20"/>
      <c r="D215" s="36"/>
      <c r="E215" s="27"/>
      <c r="F215" s="27"/>
      <c r="G215" s="1"/>
      <c r="H215" s="1"/>
    </row>
    <row r="216" spans="1:8" x14ac:dyDescent="0.25">
      <c r="A216" s="18" t="s">
        <v>315</v>
      </c>
      <c r="B216" s="19"/>
      <c r="C216" s="20"/>
      <c r="D216" s="36"/>
      <c r="E216" s="27"/>
      <c r="F216" s="27"/>
      <c r="G216" s="1"/>
      <c r="H216" s="1"/>
    </row>
    <row r="217" spans="1:8" ht="25.5" x14ac:dyDescent="0.25">
      <c r="A217" s="98" t="s">
        <v>316</v>
      </c>
      <c r="B217" s="98" t="s">
        <v>42</v>
      </c>
      <c r="C217" s="101" t="s">
        <v>317</v>
      </c>
      <c r="D217" s="36"/>
      <c r="E217" s="27"/>
      <c r="F217" s="27"/>
      <c r="G217" s="1"/>
      <c r="H217" s="1"/>
    </row>
    <row r="218" spans="1:8" x14ac:dyDescent="0.25">
      <c r="A218" s="102" t="s">
        <v>316</v>
      </c>
      <c r="B218" s="102" t="s">
        <v>14</v>
      </c>
      <c r="C218" s="103" t="s">
        <v>318</v>
      </c>
      <c r="D218" s="104" t="s">
        <v>119</v>
      </c>
      <c r="E218" s="27">
        <f>[1]калькуляция!AL255</f>
        <v>4.7</v>
      </c>
      <c r="F218" s="27">
        <f>[1]калькуляция!AN255</f>
        <v>4.7</v>
      </c>
      <c r="G218" s="1"/>
      <c r="H218" s="1"/>
    </row>
    <row r="219" spans="1:8" x14ac:dyDescent="0.25">
      <c r="A219" s="95" t="s">
        <v>316</v>
      </c>
      <c r="B219" s="38" t="s">
        <v>44</v>
      </c>
      <c r="C219" s="57" t="s">
        <v>319</v>
      </c>
      <c r="D219" s="58"/>
      <c r="E219" s="27"/>
      <c r="F219" s="27"/>
      <c r="G219" s="1"/>
      <c r="H219" s="1"/>
    </row>
    <row r="220" spans="1:8" x14ac:dyDescent="0.25">
      <c r="A220" s="34" t="s">
        <v>316</v>
      </c>
      <c r="B220" s="24" t="s">
        <v>109</v>
      </c>
      <c r="C220" s="25" t="s">
        <v>320</v>
      </c>
      <c r="D220" s="26" t="s">
        <v>119</v>
      </c>
      <c r="E220" s="27">
        <f>[1]калькуляция!AL257</f>
        <v>7.8</v>
      </c>
      <c r="F220" s="27">
        <f>[1]калькуляция!AN257</f>
        <v>7.8</v>
      </c>
      <c r="G220" s="1"/>
      <c r="H220" s="1"/>
    </row>
    <row r="221" spans="1:8" x14ac:dyDescent="0.25">
      <c r="A221" s="95" t="s">
        <v>316</v>
      </c>
      <c r="B221" s="38" t="s">
        <v>46</v>
      </c>
      <c r="C221" s="57" t="s">
        <v>321</v>
      </c>
      <c r="D221" s="58"/>
      <c r="E221" s="27"/>
      <c r="F221" s="27"/>
      <c r="G221" s="1"/>
      <c r="H221" s="1"/>
    </row>
    <row r="222" spans="1:8" x14ac:dyDescent="0.25">
      <c r="A222" s="34" t="s">
        <v>316</v>
      </c>
      <c r="B222" s="24" t="s">
        <v>137</v>
      </c>
      <c r="C222" s="25" t="s">
        <v>322</v>
      </c>
      <c r="D222" s="26"/>
      <c r="E222" s="27"/>
      <c r="F222" s="27"/>
      <c r="G222" s="1"/>
      <c r="H222" s="1"/>
    </row>
    <row r="223" spans="1:8" x14ac:dyDescent="0.25">
      <c r="A223" s="34" t="s">
        <v>316</v>
      </c>
      <c r="B223" s="24" t="s">
        <v>168</v>
      </c>
      <c r="C223" s="25" t="s">
        <v>245</v>
      </c>
      <c r="D223" s="26" t="s">
        <v>119</v>
      </c>
      <c r="E223" s="27">
        <f>[1]калькуляция!AL260</f>
        <v>3.7400000000000007</v>
      </c>
      <c r="F223" s="27">
        <f>[1]калькуляция!AN260</f>
        <v>3.7400000000000007</v>
      </c>
      <c r="G223" s="1"/>
      <c r="H223" s="1"/>
    </row>
    <row r="224" spans="1:8" ht="25.5" x14ac:dyDescent="0.25">
      <c r="A224" s="95" t="s">
        <v>316</v>
      </c>
      <c r="B224" s="38">
        <v>4</v>
      </c>
      <c r="C224" s="57" t="s">
        <v>323</v>
      </c>
      <c r="D224" s="58"/>
      <c r="E224" s="27"/>
      <c r="F224" s="27"/>
      <c r="G224" s="1"/>
      <c r="H224" s="1"/>
    </row>
    <row r="225" spans="1:8" x14ac:dyDescent="0.25">
      <c r="A225" s="95" t="s">
        <v>316</v>
      </c>
      <c r="B225" s="105" t="s">
        <v>139</v>
      </c>
      <c r="C225" s="57" t="s">
        <v>324</v>
      </c>
      <c r="D225" s="58"/>
      <c r="E225" s="27"/>
      <c r="F225" s="27"/>
      <c r="G225" s="1"/>
      <c r="H225" s="1"/>
    </row>
    <row r="226" spans="1:8" x14ac:dyDescent="0.25">
      <c r="A226" s="34" t="s">
        <v>316</v>
      </c>
      <c r="B226" s="106" t="s">
        <v>325</v>
      </c>
      <c r="C226" s="25" t="s">
        <v>326</v>
      </c>
      <c r="D226" s="26" t="s">
        <v>119</v>
      </c>
      <c r="E226" s="27">
        <f>[1]калькуляция!AL263</f>
        <v>4.7</v>
      </c>
      <c r="F226" s="27">
        <f>[1]калькуляция!AN263</f>
        <v>4.7</v>
      </c>
      <c r="G226" s="1"/>
      <c r="H226" s="1"/>
    </row>
    <row r="227" spans="1:8" ht="25.5" x14ac:dyDescent="0.25">
      <c r="A227" s="95" t="s">
        <v>316</v>
      </c>
      <c r="B227" s="38" t="s">
        <v>79</v>
      </c>
      <c r="C227" s="57" t="s">
        <v>327</v>
      </c>
      <c r="D227" s="58"/>
      <c r="E227" s="27"/>
      <c r="F227" s="27"/>
      <c r="G227" s="1"/>
      <c r="H227" s="1"/>
    </row>
    <row r="228" spans="1:8" x14ac:dyDescent="0.25">
      <c r="A228" s="95" t="s">
        <v>316</v>
      </c>
      <c r="B228" s="38" t="s">
        <v>125</v>
      </c>
      <c r="C228" s="57" t="s">
        <v>319</v>
      </c>
      <c r="D228" s="58"/>
      <c r="E228" s="27"/>
      <c r="F228" s="27"/>
      <c r="G228" s="1"/>
      <c r="H228" s="1"/>
    </row>
    <row r="229" spans="1:8" x14ac:dyDescent="0.25">
      <c r="A229" s="34" t="s">
        <v>316</v>
      </c>
      <c r="B229" s="24" t="s">
        <v>328</v>
      </c>
      <c r="C229" s="25" t="s">
        <v>329</v>
      </c>
      <c r="D229" s="26" t="s">
        <v>119</v>
      </c>
      <c r="E229" s="27">
        <f>[1]калькуляция!AL266</f>
        <v>6.26</v>
      </c>
      <c r="F229" s="27">
        <f>[1]калькуляция!AN266</f>
        <v>6.26</v>
      </c>
      <c r="G229" s="1"/>
      <c r="H229" s="1"/>
    </row>
    <row r="230" spans="1:8" x14ac:dyDescent="0.25">
      <c r="A230" s="95" t="s">
        <v>316</v>
      </c>
      <c r="B230" s="38" t="s">
        <v>330</v>
      </c>
      <c r="C230" s="57" t="s">
        <v>331</v>
      </c>
      <c r="D230" s="58"/>
      <c r="E230" s="27"/>
      <c r="F230" s="27"/>
      <c r="G230" s="1"/>
      <c r="H230" s="1"/>
    </row>
    <row r="231" spans="1:8" x14ac:dyDescent="0.25">
      <c r="A231" s="34" t="s">
        <v>316</v>
      </c>
      <c r="B231" s="24" t="s">
        <v>332</v>
      </c>
      <c r="C231" s="25" t="s">
        <v>333</v>
      </c>
      <c r="D231" s="26" t="s">
        <v>119</v>
      </c>
      <c r="E231" s="27">
        <f>[1]калькуляция!AL268</f>
        <v>10.92</v>
      </c>
      <c r="F231" s="27">
        <f>[1]калькуляция!AN268</f>
        <v>10.92</v>
      </c>
      <c r="G231" s="1"/>
      <c r="H231" s="1"/>
    </row>
    <row r="232" spans="1:8" ht="25.5" x14ac:dyDescent="0.25">
      <c r="A232" s="95" t="s">
        <v>316</v>
      </c>
      <c r="B232" s="38" t="s">
        <v>48</v>
      </c>
      <c r="C232" s="57" t="s">
        <v>334</v>
      </c>
      <c r="D232" s="58"/>
      <c r="E232" s="27"/>
      <c r="F232" s="27"/>
      <c r="G232" s="1"/>
      <c r="H232" s="1"/>
    </row>
    <row r="233" spans="1:8" ht="25.5" x14ac:dyDescent="0.25">
      <c r="A233" s="34" t="s">
        <v>316</v>
      </c>
      <c r="B233" s="24" t="s">
        <v>335</v>
      </c>
      <c r="C233" s="25" t="s">
        <v>336</v>
      </c>
      <c r="D233" s="26" t="s">
        <v>119</v>
      </c>
      <c r="E233" s="27">
        <f>[1]калькуляция!AL270</f>
        <v>3.7400000000000007</v>
      </c>
      <c r="F233" s="27">
        <f>[1]калькуляция!AN270</f>
        <v>3.7400000000000007</v>
      </c>
      <c r="G233" s="1"/>
      <c r="H233" s="1"/>
    </row>
    <row r="234" spans="1:8" ht="25.5" x14ac:dyDescent="0.25">
      <c r="A234" s="95" t="s">
        <v>316</v>
      </c>
      <c r="B234" s="38" t="s">
        <v>50</v>
      </c>
      <c r="C234" s="57" t="s">
        <v>337</v>
      </c>
      <c r="D234" s="58"/>
      <c r="E234" s="27"/>
      <c r="F234" s="27"/>
      <c r="G234" s="1"/>
      <c r="H234" s="1"/>
    </row>
    <row r="235" spans="1:8" x14ac:dyDescent="0.25">
      <c r="A235" s="34" t="s">
        <v>316</v>
      </c>
      <c r="B235" s="24" t="s">
        <v>338</v>
      </c>
      <c r="C235" s="28" t="s">
        <v>339</v>
      </c>
      <c r="D235" s="29" t="s">
        <v>119</v>
      </c>
      <c r="E235" s="27">
        <f>[1]калькуляция!AL272</f>
        <v>4.7</v>
      </c>
      <c r="F235" s="27">
        <f>[1]калькуляция!AN272</f>
        <v>4.7</v>
      </c>
      <c r="G235" s="1"/>
      <c r="H235" s="1"/>
    </row>
    <row r="236" spans="1:8" ht="25.5" x14ac:dyDescent="0.25">
      <c r="A236" s="97" t="s">
        <v>316</v>
      </c>
      <c r="B236" s="38">
        <v>8</v>
      </c>
      <c r="C236" s="68" t="s">
        <v>340</v>
      </c>
      <c r="D236" s="69"/>
      <c r="E236" s="27"/>
      <c r="F236" s="27"/>
      <c r="G236" s="1"/>
      <c r="H236" s="1"/>
    </row>
    <row r="237" spans="1:8" x14ac:dyDescent="0.25">
      <c r="A237" s="107" t="s">
        <v>316</v>
      </c>
      <c r="B237" s="47" t="s">
        <v>206</v>
      </c>
      <c r="C237" s="28" t="s">
        <v>341</v>
      </c>
      <c r="D237" s="29" t="s">
        <v>119</v>
      </c>
      <c r="E237" s="27">
        <f>[1]калькуляция!AL274</f>
        <v>6.86</v>
      </c>
      <c r="F237" s="27">
        <f>[1]калькуляция!AN274</f>
        <v>6.86</v>
      </c>
      <c r="G237" s="1"/>
      <c r="H237" s="1"/>
    </row>
    <row r="238" spans="1:8" x14ac:dyDescent="0.25">
      <c r="A238" s="97" t="s">
        <v>316</v>
      </c>
      <c r="B238" s="38" t="s">
        <v>84</v>
      </c>
      <c r="C238" s="68" t="s">
        <v>342</v>
      </c>
      <c r="D238" s="69"/>
      <c r="E238" s="27"/>
      <c r="F238" s="27"/>
      <c r="G238" s="1"/>
      <c r="H238" s="1"/>
    </row>
    <row r="239" spans="1:8" x14ac:dyDescent="0.25">
      <c r="A239" s="108" t="s">
        <v>316</v>
      </c>
      <c r="B239" s="24" t="s">
        <v>343</v>
      </c>
      <c r="C239" s="31" t="s">
        <v>341</v>
      </c>
      <c r="D239" s="45" t="s">
        <v>119</v>
      </c>
      <c r="E239" s="27">
        <f>[1]калькуляция!AL276</f>
        <v>3.7400000000000007</v>
      </c>
      <c r="F239" s="27">
        <f>[1]калькуляция!AN276</f>
        <v>3.7400000000000007</v>
      </c>
      <c r="G239" s="1"/>
      <c r="H239" s="1"/>
    </row>
    <row r="240" spans="1:8" ht="25.5" x14ac:dyDescent="0.25">
      <c r="A240" s="95" t="s">
        <v>316</v>
      </c>
      <c r="B240" s="38" t="s">
        <v>86</v>
      </c>
      <c r="C240" s="57" t="s">
        <v>344</v>
      </c>
      <c r="D240" s="58"/>
      <c r="E240" s="27"/>
      <c r="F240" s="27"/>
      <c r="G240" s="1"/>
      <c r="H240" s="1"/>
    </row>
    <row r="241" spans="1:8" x14ac:dyDescent="0.25">
      <c r="A241" s="34" t="s">
        <v>316</v>
      </c>
      <c r="B241" s="24" t="s">
        <v>345</v>
      </c>
      <c r="C241" s="25" t="s">
        <v>339</v>
      </c>
      <c r="D241" s="26" t="s">
        <v>119</v>
      </c>
      <c r="E241" s="27">
        <f>[1]калькуляция!AL278</f>
        <v>4.7</v>
      </c>
      <c r="F241" s="27">
        <f>[1]калькуляция!AN278</f>
        <v>4.7</v>
      </c>
      <c r="G241" s="1"/>
      <c r="H241" s="1"/>
    </row>
    <row r="242" spans="1:8" ht="25.5" x14ac:dyDescent="0.25">
      <c r="A242" s="95" t="s">
        <v>316</v>
      </c>
      <c r="B242" s="38">
        <v>11</v>
      </c>
      <c r="C242" s="57" t="s">
        <v>346</v>
      </c>
      <c r="D242" s="58"/>
      <c r="E242" s="27"/>
      <c r="F242" s="27"/>
      <c r="G242" s="1"/>
      <c r="H242" s="1"/>
    </row>
    <row r="243" spans="1:8" x14ac:dyDescent="0.25">
      <c r="A243" s="34" t="s">
        <v>316</v>
      </c>
      <c r="B243" s="24" t="s">
        <v>129</v>
      </c>
      <c r="C243" s="25" t="s">
        <v>341</v>
      </c>
      <c r="D243" s="26" t="s">
        <v>119</v>
      </c>
      <c r="E243" s="27">
        <f>[1]калькуляция!AL280</f>
        <v>3.7400000000000007</v>
      </c>
      <c r="F243" s="27">
        <f>[1]калькуляция!AN280</f>
        <v>3.7400000000000007</v>
      </c>
      <c r="G243" s="1"/>
      <c r="H243" s="1"/>
    </row>
    <row r="244" spans="1:8" ht="25.5" x14ac:dyDescent="0.25">
      <c r="A244" s="95" t="s">
        <v>316</v>
      </c>
      <c r="B244" s="38">
        <v>12</v>
      </c>
      <c r="C244" s="57" t="s">
        <v>347</v>
      </c>
      <c r="D244" s="58"/>
      <c r="E244" s="27"/>
      <c r="F244" s="27"/>
      <c r="G244" s="1"/>
      <c r="H244" s="1"/>
    </row>
    <row r="245" spans="1:8" x14ac:dyDescent="0.25">
      <c r="A245" s="34" t="s">
        <v>316</v>
      </c>
      <c r="B245" s="59" t="s">
        <v>131</v>
      </c>
      <c r="C245" s="25" t="s">
        <v>339</v>
      </c>
      <c r="D245" s="26" t="s">
        <v>119</v>
      </c>
      <c r="E245" s="27">
        <f>[1]калькуляция!AL282</f>
        <v>2.4899999999999998</v>
      </c>
      <c r="F245" s="27">
        <f>[1]калькуляция!AN282</f>
        <v>2.4899999999999998</v>
      </c>
      <c r="G245" s="1"/>
      <c r="H245" s="1"/>
    </row>
    <row r="246" spans="1:8" x14ac:dyDescent="0.25">
      <c r="A246" s="34" t="s">
        <v>316</v>
      </c>
      <c r="B246" s="24" t="s">
        <v>258</v>
      </c>
      <c r="C246" s="25" t="s">
        <v>348</v>
      </c>
      <c r="D246" s="26" t="s">
        <v>119</v>
      </c>
      <c r="E246" s="27">
        <f>[1]калькуляция!AL283</f>
        <v>34.369999999999997</v>
      </c>
      <c r="F246" s="27">
        <f>[1]калькуляция!AN283</f>
        <v>34.369999999999997</v>
      </c>
      <c r="G246" s="1"/>
      <c r="H246" s="1"/>
    </row>
    <row r="247" spans="1:8" x14ac:dyDescent="0.25">
      <c r="A247" s="95" t="s">
        <v>316</v>
      </c>
      <c r="B247" s="38" t="s">
        <v>260</v>
      </c>
      <c r="C247" s="57" t="s">
        <v>349</v>
      </c>
      <c r="D247" s="58"/>
      <c r="E247" s="27"/>
      <c r="F247" s="27"/>
      <c r="G247" s="1"/>
      <c r="H247" s="1"/>
    </row>
    <row r="248" spans="1:8" x14ac:dyDescent="0.25">
      <c r="A248" s="34" t="s">
        <v>316</v>
      </c>
      <c r="B248" s="24" t="s">
        <v>350</v>
      </c>
      <c r="C248" s="25" t="s">
        <v>351</v>
      </c>
      <c r="D248" s="26" t="s">
        <v>119</v>
      </c>
      <c r="E248" s="27">
        <f>[1]калькуляция!AL285</f>
        <v>2.3400000000000003</v>
      </c>
      <c r="F248" s="27">
        <f>[1]калькуляция!AN285</f>
        <v>1.58</v>
      </c>
      <c r="G248" s="1"/>
      <c r="H248" s="1"/>
    </row>
    <row r="249" spans="1:8" x14ac:dyDescent="0.25">
      <c r="A249" s="34" t="s">
        <v>316</v>
      </c>
      <c r="B249" s="24" t="s">
        <v>352</v>
      </c>
      <c r="C249" s="25" t="s">
        <v>353</v>
      </c>
      <c r="D249" s="26" t="s">
        <v>119</v>
      </c>
      <c r="E249" s="27">
        <f>[1]калькуляция!AL286</f>
        <v>4.2</v>
      </c>
      <c r="F249" s="27">
        <f>[1]калькуляция!AN286</f>
        <v>2.82</v>
      </c>
      <c r="G249" s="1"/>
      <c r="H249" s="1"/>
    </row>
    <row r="250" spans="1:8" x14ac:dyDescent="0.25">
      <c r="A250" s="95" t="s">
        <v>316</v>
      </c>
      <c r="B250" s="109" t="s">
        <v>96</v>
      </c>
      <c r="C250" s="110" t="s">
        <v>354</v>
      </c>
      <c r="D250" s="111"/>
      <c r="E250" s="27"/>
      <c r="F250" s="27"/>
      <c r="G250" s="1"/>
      <c r="H250" s="1"/>
    </row>
    <row r="251" spans="1:8" x14ac:dyDescent="0.25">
      <c r="A251" s="34" t="s">
        <v>316</v>
      </c>
      <c r="B251" s="112" t="s">
        <v>355</v>
      </c>
      <c r="C251" s="91" t="s">
        <v>356</v>
      </c>
      <c r="D251" s="92" t="s">
        <v>119</v>
      </c>
      <c r="E251" s="27">
        <f>[1]калькуляция!AL288</f>
        <v>2.19</v>
      </c>
      <c r="F251" s="27">
        <f>[1]калькуляция!AN288</f>
        <v>1.4100000000000001</v>
      </c>
      <c r="G251" s="1"/>
      <c r="H251" s="1"/>
    </row>
    <row r="252" spans="1:8" x14ac:dyDescent="0.25">
      <c r="A252" s="34" t="s">
        <v>316</v>
      </c>
      <c r="B252" s="112" t="s">
        <v>357</v>
      </c>
      <c r="C252" s="91" t="s">
        <v>358</v>
      </c>
      <c r="D252" s="113" t="s">
        <v>119</v>
      </c>
      <c r="E252" s="27">
        <f>[1]калькуляция!AL289</f>
        <v>6.24</v>
      </c>
      <c r="F252" s="27">
        <f>[1]калькуляция!AN289</f>
        <v>6.24</v>
      </c>
      <c r="G252" s="1"/>
      <c r="H252" s="1"/>
    </row>
    <row r="253" spans="1:8" x14ac:dyDescent="0.25">
      <c r="A253" s="40" t="s">
        <v>359</v>
      </c>
      <c r="B253" s="41"/>
      <c r="C253" s="42"/>
      <c r="D253" s="36"/>
      <c r="E253" s="27"/>
      <c r="F253" s="27"/>
      <c r="G253" s="1"/>
      <c r="H253" s="1"/>
    </row>
    <row r="254" spans="1:8" x14ac:dyDescent="0.25">
      <c r="A254" s="114" t="s">
        <v>360</v>
      </c>
      <c r="B254" s="44">
        <v>1</v>
      </c>
      <c r="C254" s="31" t="s">
        <v>361</v>
      </c>
      <c r="D254" s="45" t="s">
        <v>119</v>
      </c>
      <c r="E254" s="27">
        <f>[1]калькуляция!AL291</f>
        <v>2.19</v>
      </c>
      <c r="F254" s="27">
        <f>[1]калькуляция!AN291</f>
        <v>2.19</v>
      </c>
      <c r="G254" s="1"/>
      <c r="H254" s="1"/>
    </row>
    <row r="255" spans="1:8" x14ac:dyDescent="0.25">
      <c r="A255" s="18" t="s">
        <v>362</v>
      </c>
      <c r="B255" s="19"/>
      <c r="C255" s="20"/>
      <c r="D255" s="36"/>
      <c r="E255" s="27"/>
      <c r="F255" s="27"/>
      <c r="G255" s="1"/>
      <c r="H255" s="1"/>
    </row>
    <row r="256" spans="1:8" x14ac:dyDescent="0.25">
      <c r="A256" s="80" t="s">
        <v>360</v>
      </c>
      <c r="B256" s="24" t="s">
        <v>109</v>
      </c>
      <c r="C256" s="25" t="s">
        <v>363</v>
      </c>
      <c r="D256" s="26" t="s">
        <v>119</v>
      </c>
      <c r="E256" s="27">
        <f>[1]калькуляция!AL295</f>
        <v>3.1399999999999997</v>
      </c>
      <c r="F256" s="27">
        <f>[1]калькуляция!AN295</f>
        <v>3.1399999999999997</v>
      </c>
      <c r="G256" s="1"/>
      <c r="H256" s="1"/>
    </row>
    <row r="257" spans="1:8" x14ac:dyDescent="0.25">
      <c r="A257" s="115" t="s">
        <v>360</v>
      </c>
      <c r="B257" s="116" t="s">
        <v>111</v>
      </c>
      <c r="C257" s="117" t="s">
        <v>364</v>
      </c>
      <c r="D257" s="52" t="s">
        <v>119</v>
      </c>
      <c r="E257" s="27">
        <f>[1]калькуляция!AL296</f>
        <v>4.7</v>
      </c>
      <c r="F257" s="27">
        <f>[1]калькуляция!AN296</f>
        <v>4.7</v>
      </c>
      <c r="G257" s="1"/>
      <c r="H257" s="1"/>
    </row>
    <row r="258" spans="1:8" x14ac:dyDescent="0.25">
      <c r="A258" s="40" t="s">
        <v>365</v>
      </c>
      <c r="B258" s="41"/>
      <c r="C258" s="42"/>
      <c r="D258" s="36"/>
      <c r="E258" s="27"/>
      <c r="F258" s="27"/>
      <c r="G258" s="1"/>
      <c r="H258" s="1"/>
    </row>
    <row r="259" spans="1:8" x14ac:dyDescent="0.25">
      <c r="A259" s="80" t="s">
        <v>360</v>
      </c>
      <c r="B259" s="24" t="s">
        <v>137</v>
      </c>
      <c r="C259" s="25" t="s">
        <v>366</v>
      </c>
      <c r="D259" s="26" t="s">
        <v>119</v>
      </c>
      <c r="E259" s="27">
        <f>[1]калькуляция!AL298</f>
        <v>3.1399999999999997</v>
      </c>
      <c r="F259" s="27">
        <f>[1]калькуляция!AN298</f>
        <v>3.1399999999999997</v>
      </c>
      <c r="G259" s="1"/>
      <c r="H259" s="1"/>
    </row>
    <row r="260" spans="1:8" x14ac:dyDescent="0.25">
      <c r="A260" s="80" t="s">
        <v>360</v>
      </c>
      <c r="B260" s="24" t="s">
        <v>139</v>
      </c>
      <c r="C260" s="25" t="s">
        <v>367</v>
      </c>
      <c r="D260" s="104" t="s">
        <v>119</v>
      </c>
      <c r="E260" s="27">
        <v>4.7</v>
      </c>
      <c r="F260" s="27">
        <v>4.7</v>
      </c>
      <c r="G260" s="1"/>
      <c r="H260" s="1"/>
    </row>
    <row r="261" spans="1:8" x14ac:dyDescent="0.25">
      <c r="A261" s="118" t="s">
        <v>360</v>
      </c>
      <c r="B261" s="119" t="s">
        <v>79</v>
      </c>
      <c r="C261" s="120" t="s">
        <v>368</v>
      </c>
      <c r="D261" s="36"/>
      <c r="E261" s="27"/>
      <c r="F261" s="27"/>
      <c r="G261" s="1"/>
      <c r="H261" s="1"/>
    </row>
    <row r="262" spans="1:8" x14ac:dyDescent="0.25">
      <c r="A262" s="121" t="s">
        <v>360</v>
      </c>
      <c r="B262" s="44" t="s">
        <v>141</v>
      </c>
      <c r="C262" s="31" t="s">
        <v>369</v>
      </c>
      <c r="D262" s="72" t="s">
        <v>119</v>
      </c>
      <c r="E262" s="27">
        <v>3.16</v>
      </c>
      <c r="F262" s="27">
        <v>3.16</v>
      </c>
      <c r="G262" s="1"/>
      <c r="H262" s="1"/>
    </row>
    <row r="263" spans="1:8" x14ac:dyDescent="0.25">
      <c r="A263" s="122" t="s">
        <v>370</v>
      </c>
      <c r="B263" s="123"/>
      <c r="C263" s="124"/>
      <c r="D263" s="36"/>
      <c r="E263" s="27"/>
      <c r="F263" s="27"/>
      <c r="G263" s="1"/>
      <c r="H263" s="1"/>
    </row>
    <row r="264" spans="1:8" x14ac:dyDescent="0.25">
      <c r="A264" s="80" t="s">
        <v>360</v>
      </c>
      <c r="B264" s="24" t="s">
        <v>338</v>
      </c>
      <c r="C264" s="25" t="s">
        <v>371</v>
      </c>
      <c r="D264" s="26" t="s">
        <v>119</v>
      </c>
      <c r="E264" s="27">
        <v>6.26</v>
      </c>
      <c r="F264" s="27">
        <v>6.26</v>
      </c>
      <c r="G264" s="1"/>
      <c r="H264" s="1"/>
    </row>
    <row r="265" spans="1:8" x14ac:dyDescent="0.25">
      <c r="A265" s="125" t="s">
        <v>372</v>
      </c>
      <c r="B265" s="38"/>
      <c r="C265" s="57" t="s">
        <v>373</v>
      </c>
      <c r="D265" s="36"/>
      <c r="E265" s="27"/>
      <c r="F265" s="27"/>
      <c r="G265" s="1"/>
      <c r="H265" s="1"/>
    </row>
    <row r="266" spans="1:8" x14ac:dyDescent="0.25">
      <c r="A266" s="97" t="s">
        <v>372</v>
      </c>
      <c r="B266" s="38" t="s">
        <v>42</v>
      </c>
      <c r="C266" s="57" t="s">
        <v>374</v>
      </c>
      <c r="D266" s="36"/>
      <c r="E266" s="27"/>
      <c r="F266" s="27"/>
      <c r="G266" s="1"/>
      <c r="H266" s="1"/>
    </row>
    <row r="267" spans="1:8" x14ac:dyDescent="0.25">
      <c r="A267" s="107" t="s">
        <v>372</v>
      </c>
      <c r="B267" s="47" t="s">
        <v>14</v>
      </c>
      <c r="C267" s="28" t="s">
        <v>375</v>
      </c>
      <c r="D267" s="52" t="s">
        <v>119</v>
      </c>
      <c r="E267" s="27">
        <v>0.06</v>
      </c>
      <c r="F267" s="27">
        <v>0.06</v>
      </c>
      <c r="G267" s="1"/>
      <c r="H267" s="1"/>
    </row>
    <row r="268" spans="1:8" x14ac:dyDescent="0.25">
      <c r="A268" s="107" t="s">
        <v>372</v>
      </c>
      <c r="B268" s="47" t="s">
        <v>17</v>
      </c>
      <c r="C268" s="28" t="s">
        <v>376</v>
      </c>
      <c r="D268" s="52" t="s">
        <v>119</v>
      </c>
      <c r="E268" s="27">
        <v>0.06</v>
      </c>
      <c r="F268" s="27">
        <v>0.06</v>
      </c>
      <c r="G268" s="1"/>
      <c r="H268" s="1"/>
    </row>
    <row r="269" spans="1:8" x14ac:dyDescent="0.25">
      <c r="A269" s="80" t="s">
        <v>372</v>
      </c>
      <c r="B269" s="24" t="s">
        <v>79</v>
      </c>
      <c r="C269" s="25" t="s">
        <v>377</v>
      </c>
      <c r="D269" s="26" t="s">
        <v>119</v>
      </c>
      <c r="E269" s="27">
        <v>0.62</v>
      </c>
      <c r="F269" s="27">
        <v>0.62</v>
      </c>
      <c r="G269" s="1"/>
      <c r="H269" s="1"/>
    </row>
    <row r="272" spans="1:8" x14ac:dyDescent="0.25">
      <c r="C272" s="126" t="s">
        <v>378</v>
      </c>
    </row>
    <row r="273" spans="3:3" x14ac:dyDescent="0.25">
      <c r="C273" s="126"/>
    </row>
    <row r="274" spans="3:3" x14ac:dyDescent="0.25">
      <c r="C274" s="127" t="s">
        <v>379</v>
      </c>
    </row>
  </sheetData>
  <mergeCells count="42">
    <mergeCell ref="A215:C215"/>
    <mergeCell ref="A216:C216"/>
    <mergeCell ref="A253:C253"/>
    <mergeCell ref="A255:C255"/>
    <mergeCell ref="A258:C258"/>
    <mergeCell ref="A263:C263"/>
    <mergeCell ref="A149:C149"/>
    <mergeCell ref="A152:C152"/>
    <mergeCell ref="A153:C153"/>
    <mergeCell ref="A161:C161"/>
    <mergeCell ref="A162:C162"/>
    <mergeCell ref="A214:C214"/>
    <mergeCell ref="A105:C105"/>
    <mergeCell ref="A125:C125"/>
    <mergeCell ref="A133:C133"/>
    <mergeCell ref="A137:C137"/>
    <mergeCell ref="A138:C138"/>
    <mergeCell ref="A145:C145"/>
    <mergeCell ref="A68:C68"/>
    <mergeCell ref="A69:C69"/>
    <mergeCell ref="A81:C81"/>
    <mergeCell ref="B98:C98"/>
    <mergeCell ref="A103:C103"/>
    <mergeCell ref="A104:C104"/>
    <mergeCell ref="A24:C24"/>
    <mergeCell ref="A30:C30"/>
    <mergeCell ref="A35:C35"/>
    <mergeCell ref="A42:C42"/>
    <mergeCell ref="A62:C62"/>
    <mergeCell ref="A64:C64"/>
    <mergeCell ref="A9:F9"/>
    <mergeCell ref="A10:F10"/>
    <mergeCell ref="A11:F11"/>
    <mergeCell ref="A12:B12"/>
    <mergeCell ref="A13:B13"/>
    <mergeCell ref="A14:C14"/>
    <mergeCell ref="D1:F1"/>
    <mergeCell ref="D2:F2"/>
    <mergeCell ref="D3:F3"/>
    <mergeCell ref="D5:F5"/>
    <mergeCell ref="D7:F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2026-01-05T08:24:36Z</dcterms:modified>
</cp:coreProperties>
</file>